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DMINFOTEP\Desktop\2018\"/>
    </mc:Choice>
  </mc:AlternateContent>
  <bookViews>
    <workbookView xWindow="0" yWindow="0" windowWidth="20490" windowHeight="7365" tabRatio="823" activeTab="6"/>
  </bookViews>
  <sheets>
    <sheet name="TALENTO HUMANO" sheetId="11" r:id="rId1"/>
    <sheet name="DIRECCIONAMIENTO ESTRATEGICO" sheetId="9" r:id="rId2"/>
    <sheet name="VALORES PARA RESULTADOS" sheetId="10" r:id="rId3"/>
    <sheet name="EVALUACIÓN DE RESULTADOS" sheetId="14" r:id="rId4"/>
    <sheet name="INFORMACIÓN Y COMUNICACIÓN" sheetId="12" r:id="rId5"/>
    <sheet name="GESTIÓN DEL CONOCIMIENTO" sheetId="13" r:id="rId6"/>
    <sheet name="CONTROL INTERNO" sheetId="15" r:id="rId7"/>
    <sheet name="Categorías" sheetId="7" state="hidden" r:id="rId8"/>
  </sheets>
  <externalReferences>
    <externalReference r:id="rId9"/>
  </externalReferences>
  <calcPr calcId="152511"/>
  <fileRecoveryPr autoRecover="0"/>
</workbook>
</file>

<file path=xl/calcChain.xml><?xml version="1.0" encoding="utf-8"?>
<calcChain xmlns="http://schemas.openxmlformats.org/spreadsheetml/2006/main">
  <c r="D206" i="9" l="1"/>
  <c r="D15" i="15" l="1"/>
  <c r="D14" i="15"/>
  <c r="D273" i="9" l="1"/>
  <c r="D175" i="9"/>
  <c r="D251" i="9" l="1"/>
  <c r="D244" i="9"/>
  <c r="D196" i="9"/>
  <c r="D183" i="9"/>
  <c r="D150" i="9"/>
  <c r="D139" i="9"/>
  <c r="D129" i="9"/>
  <c r="D116" i="9"/>
  <c r="D77" i="9"/>
  <c r="D15" i="9" l="1"/>
</calcChain>
</file>

<file path=xl/comments1.xml><?xml version="1.0" encoding="utf-8"?>
<comments xmlns="http://schemas.openxmlformats.org/spreadsheetml/2006/main">
  <authors>
    <author>Luis Eduardo Niño Velandia</author>
  </authors>
  <commentList>
    <comment ref="L8" authorId="0" shapeId="0">
      <text>
        <r>
          <rPr>
            <b/>
            <sz val="12"/>
            <color indexed="81"/>
            <rFont val="Tahoma"/>
            <family val="2"/>
          </rPr>
          <t>Luis Eduardo Niño Velandia:
Se acepta propuesta de icetex de ajustar % para que queden acordes con los de la dimensión de gestión de valores por resultados.</t>
        </r>
      </text>
    </comment>
    <comment ref="G12" authorId="0" shapeId="0">
      <text>
        <r>
          <rPr>
            <b/>
            <sz val="12"/>
            <color indexed="81"/>
            <rFont val="Tahoma"/>
            <family val="2"/>
          </rPr>
          <t>Luis Eduardo Niño Velandia:</t>
        </r>
        <r>
          <rPr>
            <sz val="9"/>
            <color indexed="81"/>
            <rFont val="Tahoma"/>
            <family val="2"/>
          </rPr>
          <t xml:space="preserve">
</t>
        </r>
        <r>
          <rPr>
            <b/>
            <sz val="12"/>
            <color indexed="81"/>
            <rFont val="Tahoma"/>
            <family val="2"/>
          </rPr>
          <t>Se atiende solicitud de ajuste propuesto por el ICFES</t>
        </r>
      </text>
    </comment>
    <comment ref="L201" authorId="0" shapeId="0">
      <text>
        <r>
          <rPr>
            <b/>
            <sz val="12"/>
            <color indexed="81"/>
            <rFont val="Tahoma"/>
            <family val="2"/>
          </rPr>
          <t>Luis Eduardo Niño Velandia:
Se acepta propuesta de icetex de ajustar % para que queden acordes con los de la dimensión de gestión de valores por resultados.</t>
        </r>
      </text>
    </comment>
    <comment ref="G205" authorId="0" shapeId="0">
      <text>
        <r>
          <rPr>
            <b/>
            <sz val="12"/>
            <color indexed="81"/>
            <rFont val="Tahoma"/>
            <family val="2"/>
          </rPr>
          <t>Luis Eduardo Niño Velandia:</t>
        </r>
        <r>
          <rPr>
            <sz val="9"/>
            <color indexed="81"/>
            <rFont val="Tahoma"/>
            <family val="2"/>
          </rPr>
          <t xml:space="preserve">
</t>
        </r>
        <r>
          <rPr>
            <b/>
            <sz val="12"/>
            <color indexed="81"/>
            <rFont val="Tahoma"/>
            <family val="2"/>
          </rPr>
          <t>Se atiende solicitud de ajuste propuesto por el ICFES</t>
        </r>
      </text>
    </comment>
  </commentList>
</comments>
</file>

<file path=xl/comments2.xml><?xml version="1.0" encoding="utf-8"?>
<comments xmlns="http://schemas.openxmlformats.org/spreadsheetml/2006/main">
  <authors>
    <author>Luis Eduardo Niño Velandia</author>
  </authors>
  <commentList>
    <comment ref="G8" authorId="0" shapeId="0">
      <text>
        <r>
          <rPr>
            <b/>
            <sz val="12"/>
            <color indexed="81"/>
            <rFont val="Tahoma"/>
            <family val="2"/>
          </rPr>
          <t>Luis Eduardo Niño Velandia:
Se acepta propuesta del ICFES de cambiar la redacción de la actividad de la estrategia de comunicación por: Realizar, ejecutar y hacer seguimiento a la estrategia de comunicación externa e interna para  visibilizar la gestión institucional  (ciudadanos, proveedores, contratistas, organismos de control, fuentes de financiación, colaboradores y otros organismos).</t>
        </r>
      </text>
    </comment>
  </commentList>
</comments>
</file>

<file path=xl/sharedStrings.xml><?xml version="1.0" encoding="utf-8"?>
<sst xmlns="http://schemas.openxmlformats.org/spreadsheetml/2006/main" count="1622" uniqueCount="633">
  <si>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</si>
  <si>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</si>
  <si>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</si>
  <si>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</si>
  <si>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</si>
  <si>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</si>
  <si>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</si>
  <si>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</si>
  <si>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</si>
  <si>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</si>
  <si>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</si>
  <si>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</si>
  <si>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</si>
  <si>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</si>
  <si>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</si>
  <si>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</si>
  <si>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</si>
  <si>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</si>
  <si>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</si>
  <si>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</si>
  <si>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</si>
  <si>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</si>
  <si>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</si>
  <si>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</si>
  <si>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</si>
  <si>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</si>
  <si>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</si>
  <si>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</si>
  <si>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</si>
  <si>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</si>
  <si>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</si>
  <si>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</si>
  <si>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</si>
  <si>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</si>
  <si>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</si>
  <si>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</si>
  <si>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</si>
  <si>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</si>
  <si>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</si>
  <si>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</si>
  <si>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</si>
  <si>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</si>
  <si>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</si>
  <si>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</si>
  <si>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</si>
  <si>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</si>
  <si>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</si>
  <si>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</si>
  <si>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</si>
  <si>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</si>
  <si>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</si>
  <si>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</si>
  <si>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</si>
  <si>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</si>
  <si>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</si>
  <si>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</si>
  <si>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</si>
  <si>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</si>
  <si>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</si>
  <si>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</si>
  <si>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</si>
  <si>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</si>
  <si>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</si>
  <si>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</si>
  <si>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</si>
  <si>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</si>
  <si>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</si>
  <si>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</si>
  <si>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</si>
  <si>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</si>
  <si>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</si>
  <si>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</si>
  <si>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</si>
  <si>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</si>
  <si>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</si>
  <si>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</si>
  <si>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</si>
  <si>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</si>
  <si>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</si>
  <si>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</si>
  <si>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</si>
  <si>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</si>
  <si>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</si>
  <si>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Formular el plan de fortalecimiento institucional para el Sistema de Gestión de la entidad y hacer seguimiento trimestral a los avances del mismo.</t>
  </si>
  <si>
    <t>Formular y ejecutar Plan de trabajo para dar cumplimiento a los requisitos de seguridad digital para la entidad en función de los lineamiento de Min Tic para el efecto.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</si>
  <si>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</si>
  <si>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</si>
  <si>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</si>
  <si>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Formular y monitorear el plan de racionalización de trámites</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</si>
  <si>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</si>
  <si>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</si>
  <si>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</si>
  <si>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</si>
  <si>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Desarrollar una iniciativa de de innovación abierta en la entidad.</t>
  </si>
  <si>
    <t xml:space="preserve">Formular, ejecutar y hacer seguimiento al  plan de accesibilidad para la vigencia. </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</si>
  <si>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</si>
  <si>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</si>
  <si>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Gestión Documental</t>
  </si>
  <si>
    <t xml:space="preserve"> Gestión del Conocimiento y la Innovación</t>
  </si>
  <si>
    <t>Seguimiento y evaluación del desempeño institucional</t>
  </si>
  <si>
    <t xml:space="preserve">Desarrollar y hacer seguimiento al plan de trabajo para la gestión del riesgo en la entidad </t>
  </si>
  <si>
    <t>Formular y desarrollar el Programa Anual de Auditoria para evaluar la gestión institucional.</t>
  </si>
  <si>
    <t>Realizar seguimiento al cumplimiento y efectividad de las acciones de mejoramiento generadas en las diferentes fuentes de evaluación.</t>
  </si>
  <si>
    <t>Dimensión o Eje Transversal</t>
  </si>
  <si>
    <t>Nivel de ejecución del plan de acción institucional</t>
  </si>
  <si>
    <t>Porcentaje</t>
  </si>
  <si>
    <t>31/12/2018</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</si>
  <si>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</si>
  <si>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</si>
  <si>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Realizar un diagnóstico a nivel interno de la entidad de la capacidad en recursos humanos, fisicos y tecnologicos en función de la prestación del servicio (trámites y servicios)</t>
  </si>
  <si>
    <t>Dar cumplimiento en los tiempos establecidos para compromisos, obligaciones y pagos.</t>
  </si>
  <si>
    <t>Iniciativa desarrollada</t>
  </si>
  <si>
    <t>Numérico</t>
  </si>
  <si>
    <t>Caracterización formulada o actualizada</t>
  </si>
  <si>
    <t>30/09/2018</t>
  </si>
  <si>
    <t>Diagnóstico realizado</t>
  </si>
  <si>
    <t>Porcentaje de cumplimiento en el pago a compromisos</t>
  </si>
  <si>
    <t>Porcentaje de proyectos ajustados</t>
  </si>
  <si>
    <t>30/03/2018</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</si>
  <si>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-PAA. </t>
  </si>
  <si>
    <t>Formular o ajustar el 100% de los proyectos de inversión de  la Entidad Adscrita y/o Vinculada  a la estructura de cadena de valor de los programas presupuestales 2019</t>
  </si>
  <si>
    <t>pocentaje</t>
  </si>
  <si>
    <t>Elaborar la estrategia y herramientas de seguimiento a planes programas y proyectos de la entidad a nivel estrategico táctico y operativo</t>
  </si>
  <si>
    <t>Autodiagnostico FURAG II</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</si>
  <si>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</si>
  <si>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</si>
  <si>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</si>
  <si>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</si>
  <si>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</si>
  <si>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</si>
  <si>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 xml:space="preserve">Evaluar el grado de cumplimiento del indice de coherencia y buen gobierno por cada una de las entidades </t>
  </si>
  <si>
    <t>Realizar la ejecución presupuestal de la entidad realizando los ajustes a los que haya lugar.</t>
  </si>
  <si>
    <t>Formular y ejecutar Plan para la implementación de la Estrategia de Gobierno Digital para la entidad en función de los lineamiento de Min Tic para el efecto y los cuatro ejes que lo comprenden (Tics para gobierno abierto, Tic para servicios, TIC para la gestión y Seguridad de la información) .</t>
  </si>
  <si>
    <t>Realizar la contratación a través  del SECOP II</t>
  </si>
  <si>
    <t xml:space="preserve">Formular y ejecutar el plan de trabajo con los componentes definidos en el numeral 3.2.3.3. del Manual Operativo Sistema de Gestión Mipg para el desarrollo de actividades de gestión ambiental de la entidad. </t>
  </si>
  <si>
    <t>Formular y ejecutar el plan de trabajo para la implementación de la guía del sello de la excelencia de la que trata el numeral 3.2.2.1 Política de Servicio al ciudadano del Manual Operativo Sistema de Gestión Mipg.</t>
  </si>
  <si>
    <t>Diseñar  e implementar estrategia de participación ciudadana</t>
  </si>
  <si>
    <t>Porcentaje de cumplimiento en la implementación de estrategia y herramientas para realizar el seguimiento y evaluación del desempeño institucional</t>
  </si>
  <si>
    <t xml:space="preserve">Porcentaje
Proyectado </t>
  </si>
  <si>
    <t>Porcentaje Ejecución Presupuestal</t>
  </si>
  <si>
    <t>Diseñar e implementar el 100Porcentaje la estrategia de rendición de cuentas</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</si>
  <si>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</si>
  <si>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</si>
  <si>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</si>
  <si>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</si>
  <si>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</si>
  <si>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</si>
  <si>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cumplimiento del plan de trabajo para implementar la guía de sello de excelencia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</si>
  <si>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</si>
  <si>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</si>
  <si>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</si>
  <si>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</si>
  <si>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</si>
  <si>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Plan de trabajo elaborado y publicado</t>
  </si>
  <si>
    <t xml:space="preserve">Procentaje de ejecución del plan </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</si>
  <si>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</si>
  <si>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</si>
  <si>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</si>
  <si>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</si>
  <si>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</si>
  <si>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Procentaje de HV cargadas en el SIGEP</t>
  </si>
  <si>
    <t>Número</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</si>
  <si>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</si>
  <si>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</si>
  <si>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</si>
  <si>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</si>
  <si>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cumplimiento en la deficinión o ajuste de la metodología/procedimiento(s) y la estrategia para la gestión del conocimiento</t>
  </si>
  <si>
    <t>% de cumplimiento definición y ejecución plan de trabajo</t>
  </si>
  <si>
    <t xml:space="preserve">Cumplimiento Plan Estrategico TH </t>
  </si>
  <si>
    <r>
      <rPr>
        <b/>
        <sz val="11"/>
        <rFont val="Calibri"/>
        <family val="2"/>
        <scheme val="minor"/>
      </rPr>
      <t xml:space="preserve">DISEÑAR, ACTUALIZAR Y HACER SEGUIMIENTO AL PLAN ESTRATEGICO DE TALENTO HUMANO: </t>
    </r>
    <r>
      <rPr>
        <sz val="11"/>
        <rFont val="Calibri"/>
        <family val="2"/>
        <scheme val="minor"/>
      </rPr>
      <t xml:space="preserve">Actualizar y hacer seguimiento del plan estratégico de Talento Humano, con todos los componentes definidos y rutas determinadas por el MIPG. </t>
    </r>
  </si>
  <si>
    <t>01/0172018</t>
  </si>
  <si>
    <t xml:space="preserve">30/032018 </t>
  </si>
  <si>
    <t xml:space="preserve">Poblacion Caracterizada </t>
  </si>
  <si>
    <t>100 % Población Caracterizada</t>
  </si>
  <si>
    <r>
      <rPr>
        <b/>
        <sz val="11"/>
        <rFont val="Calibri"/>
        <family val="2"/>
        <scheme val="minor"/>
      </rPr>
      <t xml:space="preserve">DIRECCIONAMIENTO  PLANEACION Y CARACTERIZACION : </t>
    </r>
    <r>
      <rPr>
        <sz val="11"/>
        <rFont val="Calibri"/>
        <family val="2"/>
        <scheme val="minor"/>
      </rPr>
      <t xml:space="preserve"> 
1. Realizar la caracterización de  los servidores de Entidad Adscrita y/o Vinculada y su núcleo familiar. 
2. Realizar el diagnòstico del talento humano de la misma en los componentes del PETH, referencia Matriz GETH. ( Medicion y seguimiento) </t>
    </r>
  </si>
  <si>
    <t xml:space="preserve">
Realizado el diagnostico de la población al 100% </t>
  </si>
  <si>
    <t xml:space="preserve">Implementación SG- SST </t>
  </si>
  <si>
    <r>
      <rPr>
        <b/>
        <sz val="11"/>
        <rFont val="Calibri"/>
        <family val="2"/>
        <scheme val="minor"/>
      </rPr>
      <t xml:space="preserve">SGSST: </t>
    </r>
    <r>
      <rPr>
        <sz val="11"/>
        <rFont val="Calibri"/>
        <family val="2"/>
        <scheme val="minor"/>
      </rPr>
      <t xml:space="preserve">Desarrollar el plan de trabajo para el Sistema  de seguridad y salud en el trabajo y hacer medición y seguimiento a su impacto </t>
    </r>
  </si>
  <si>
    <t xml:space="preserve">Fortalecimiento y desarrollo del Talento Humano </t>
  </si>
  <si>
    <r>
      <rPr>
        <b/>
        <sz val="11"/>
        <rFont val="Calibri"/>
        <family val="2"/>
        <scheme val="minor"/>
      </rPr>
      <t xml:space="preserve">FORTALECIMIENTO Y DESARROLLO DEL TALENTO HUMANO : </t>
    </r>
    <r>
      <rPr>
        <sz val="11"/>
        <rFont val="Calibri"/>
        <family val="2"/>
        <scheme val="minor"/>
      </rPr>
      <t xml:space="preserve">Formular y hacer seguimiento a los planes asociados al  crecimiento y desarrollo profesional de la entidad  (Clima Organizacional, Plan de bienestar, Incentivos, Inducción y Reinducción, 
Capacitación, Desarrollo de Competencias, Cultura Organizacional), Uso y apropiación de TIC,  Gestion del Conocimiento. </t>
    </r>
  </si>
  <si>
    <r>
      <rPr>
        <b/>
        <sz val="11"/>
        <rFont val="Calibri"/>
        <family val="2"/>
        <scheme val="minor"/>
      </rPr>
      <t xml:space="preserve">VINCULACION, DESARROLLO Y CRECIMIENTO Y DESVINCULACION   LABORAL: </t>
    </r>
    <r>
      <rPr>
        <sz val="11"/>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r>
  </si>
  <si>
    <t xml:space="preserve">Cumplimiento plan Ambiente y Cultura  Laboral </t>
  </si>
  <si>
    <t xml:space="preserve">Cumplimiento  Plan Implementación Código de Integridad </t>
  </si>
  <si>
    <r>
      <rPr>
        <b/>
        <sz val="11"/>
        <rFont val="Calibri"/>
        <family val="2"/>
        <scheme val="minor"/>
      </rPr>
      <t xml:space="preserve">INTEGRIDAD : </t>
    </r>
    <r>
      <rPr>
        <sz val="11"/>
        <rFont val="Calibri"/>
        <family val="2"/>
        <scheme val="minor"/>
      </rPr>
      <t>Adoptar, Divulgar, ajustar a la entidad y realizar el plan de trabajo para implementación del Código de Integridad</t>
    </r>
  </si>
  <si>
    <t>Númerico</t>
  </si>
  <si>
    <r>
      <rPr>
        <b/>
        <sz val="11"/>
        <rFont val="Calibri"/>
        <family val="2"/>
        <scheme val="minor"/>
      </rPr>
      <t xml:space="preserve">AMBIENTE Y CULTURA ORGANIZACIONAL :
</t>
    </r>
    <r>
      <rPr>
        <sz val="11"/>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 rendición de cuentas.</t>
    </r>
  </si>
  <si>
    <t>Estrategia "Mejorando Ando"</t>
  </si>
  <si>
    <t>Desarrollar una estrategia para fortalecer la cultura del autocontrol y  la autoevaluación en la entidad.
Interrelación con las áreas</t>
  </si>
  <si>
    <t>Plan de Trabajo para la Gestión del Riesgo</t>
  </si>
  <si>
    <t>Programa Anual de Auditoría</t>
  </si>
  <si>
    <t xml:space="preserve">Plan de Mejoramiento </t>
  </si>
  <si>
    <t>Cumplimiento plan de trabajo de Vinculación, Desarrollo Y Crecimiento Y Desvinculación   Laboral</t>
  </si>
  <si>
    <t>Formular el presupuesto armonizando  la planeación estratégica y la programación presupuestal para la toma de decisiones.</t>
  </si>
  <si>
    <t>Porcentaje de presentación de informes en comités o comité de gestión y desempeño institucional</t>
  </si>
  <si>
    <t>Realizar, ejecutar y hacer seguimiento a la estrategia de comunicación externa e interna para  visibilizar la gestión institucional  (ciudadanos, proveedores, contratistas, organismos de control, fuentes de financiación, colaboradores y otros organismos).</t>
  </si>
  <si>
    <t>Presupuesto programado</t>
  </si>
  <si>
    <t xml:space="preserve">Estrategia de comunicaciones elaborada </t>
  </si>
  <si>
    <t>Porcentaje de ejecución de la estrategia</t>
  </si>
  <si>
    <t xml:space="preserve">PLAN MISIONAL Y DE GOBIERNO </t>
  </si>
  <si>
    <t>Final 
DD/MM/AAAA</t>
  </si>
  <si>
    <t>MEN</t>
  </si>
  <si>
    <t>Direccionamiento Estrategico</t>
  </si>
  <si>
    <t>Gestión Misional y de Gobierno</t>
  </si>
  <si>
    <t xml:space="preserve">Acompañar a las Secretarías de Educación Certificadas en el seguimiento pedagógico a sus Establecimientos Educativos </t>
  </si>
  <si>
    <t>Mejorar la Calidad de la educación en los niveles Preescolar, Básica y Media</t>
  </si>
  <si>
    <t>Asistentes nativos extranjeros en procesos de co-enseñanza con docentes de inglés del sector oficial 2.1.6.1</t>
  </si>
  <si>
    <t>Aulas ampliadas o mejoradas en zonas urbanas o rurales</t>
  </si>
  <si>
    <t xml:space="preserve">Incrementar y mejorar la infraestructura educativa para los niveles de educación  preescolar, básica y media en zonas urbana y rural del territorio nacional. </t>
  </si>
  <si>
    <t xml:space="preserve">Aulas nuevas construidas en zonas urbanas o rurales </t>
  </si>
  <si>
    <t>Capacitaciones a Formadores y Tutores para acompañar a EE de bajo de desempeño</t>
  </si>
  <si>
    <t xml:space="preserve">Complementos alimentarios entregados.  </t>
  </si>
  <si>
    <t>Contribuir con el acceso y la permanencia escolar de los niños, niñas y adolescentes en edad escolar, registrados en la matricula oficial.</t>
  </si>
  <si>
    <t>Componentes ejecutados del Plan de Asistencia Técnica de la Subdirección de Fortalecimiento, en relación con las 95 ETC.</t>
  </si>
  <si>
    <t>Fortalecer la capacidad de gestión de las secretarías de educación,  los establecimientos educativos, y la política educativa para grupos étnicos.</t>
  </si>
  <si>
    <t xml:space="preserve">Educadores formados con competencias comunicativas </t>
  </si>
  <si>
    <t xml:space="preserve">Entidades territoriales certificadas que han implementado la política de bienestar </t>
  </si>
  <si>
    <t>Establecimientos Educativos con materiales de inglés distribuidos</t>
  </si>
  <si>
    <t xml:space="preserve">Estudiantes que participan de estrategias de seguimiento periódico de los aprendizajes </t>
  </si>
  <si>
    <t>Estudiantes que participan en las campañas e iniciativas para el fomento de competencias comunicativas 2.1.2.2</t>
  </si>
  <si>
    <t>Estudiantes que se presentan en la plataforma Supérate con el Saber</t>
  </si>
  <si>
    <t>Evento Central Foro Educativo Nacional realizado</t>
  </si>
  <si>
    <t>Formación a docentes de Establecimientos Educativos de bajo desempeño</t>
  </si>
  <si>
    <t xml:space="preserve">Formación a Docentes de Preescolar, básica y media </t>
  </si>
  <si>
    <t>Índice Sintético de Calidad construido y reportes escolares para las IE y las SE producidos y divulgados</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</si>
  <si>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</si>
  <si>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 xml:space="preserve">Informe de asistencia técnica por Entidad Territorial Certificada consolidado </t>
  </si>
  <si>
    <t>Material educativo para los  EE del Programa Todos a Aprender y Jornada Única</t>
  </si>
  <si>
    <t>Modelo de prestación oficial del servicio implementado en entidades territoriales</t>
  </si>
  <si>
    <t xml:space="preserve">Dotar a las entidades territoriales y los prestadores del servicio  de instrumentos y estrategias de política pública en educación inicial
</t>
  </si>
  <si>
    <t xml:space="preserve">Niños, niñas, adolescentes y jóvenes víctimas  atendidos con Modelos Educativos Flexibles </t>
  </si>
  <si>
    <t>Incrementar el acceso y  la  permanencia en la educación preescolar, básica y media de los niños, niñas adolescentes, jóvenes y adultos  víctimas del conflicto armado interno en situaciones de riesgo y/o emergencia.</t>
  </si>
  <si>
    <t xml:space="preserve">Nuevos jóvenes y adultos mayores de 15 años alfabetizados </t>
  </si>
  <si>
    <t>Plan estratégico de comunicaciones y actividades de promoción y divulgación del PAE ejecutado</t>
  </si>
  <si>
    <t xml:space="preserve">Proyectos de infraestructura educativa desarrollados                                                                                                                                                                                                                                                                                                                         </t>
  </si>
  <si>
    <t>Secretarias de Educación que conocen y desarrollan la estrategia nacional para la excelencia del talento humano</t>
  </si>
  <si>
    <t>Sedes educativas dotadas de material educativo por parte de los programas de la Dirección de Calidad en 2018</t>
  </si>
  <si>
    <t xml:space="preserve">Servicios de asistencia técnica a Entidades territoriales certificadas para la implementación de planes de educación, que permiten la atención de la población del medio rural y víctima  
</t>
  </si>
  <si>
    <t xml:space="preserve">Servicios de asistencia técnica a las Secretarías de Educación para la formulación de Planes de Acción que permitan la atención  educativa a población vulnerable y víctima del conflicto armado. </t>
  </si>
  <si>
    <t>Servicios de asistencia técnica y monitoreo a Secretarías de Educación de Entidades Territoriales  Certificadas, en estrategias de acceso y permanencia realizadas. 3.1.1</t>
  </si>
  <si>
    <t>Sistema de gestión de la calidad parametrizado para Entidades Territoriales</t>
  </si>
  <si>
    <t xml:space="preserve">Adjudicación de crédito educativo para Posgrado en Derecho Internacional </t>
  </si>
  <si>
    <t>Adjudicación de crédito educativo para Posgrado en Derecho Internacional Humanitario - Alfonso López Michelsen. 5.4.5.2</t>
  </si>
  <si>
    <t xml:space="preserve">Adjudicación de nuevos créditos condonables a población indígena </t>
  </si>
  <si>
    <t>Adjudicación de nuevos créditos condonables a población indígena 5.4.2.6</t>
  </si>
  <si>
    <t xml:space="preserve">Adjudicar nuevos créditos a población víctima (Matrícula, sostenimiento y permanencia) </t>
  </si>
  <si>
    <t>Adjudicar nuevos créditos a población víctima (Matrícula, sostenimiento y permanencia) 5.4.3.1</t>
  </si>
  <si>
    <t xml:space="preserve">Créditos adjudicados en todas las lìneas </t>
  </si>
  <si>
    <t>Créditos adjudicados en todas las lìneas 5.4.7.1</t>
  </si>
  <si>
    <t xml:space="preserve">Créditos condonables adjudicados a poblacion en condición de discapacidad </t>
  </si>
  <si>
    <t>Créditos condonables adjudicados a poblacion en condición de discapacidad 5.4.2.5</t>
  </si>
  <si>
    <t xml:space="preserve">Créditos condonables adjudicados para población afrodescendiente </t>
  </si>
  <si>
    <t>Créditos condonables adjudicados para población afrodescendiente 5.4.2.8</t>
  </si>
  <si>
    <t xml:space="preserve">Créditos condonables para población ROM </t>
  </si>
  <si>
    <t>Créditos condonables para población ROM 5.4.2.10</t>
  </si>
  <si>
    <t>Créditos condonables renovados a afrosdescendientes</t>
  </si>
  <si>
    <t>Créditos condonables renovados a afrosdescendientes  5.4.2.9</t>
  </si>
  <si>
    <t xml:space="preserve">Créditos educativos adjudicados posgrado para maestros </t>
  </si>
  <si>
    <t>Créditos educativos adjudicados posgrado para maestros 5.4.8.1</t>
  </si>
  <si>
    <t xml:space="preserve">Créditos educativos condonados por buenos resultados en las pruebas Saber Pro </t>
  </si>
  <si>
    <t>Créditos educativos condonados por buenos resultados en las pruebas Saber Pro 5.4.9.1</t>
  </si>
  <si>
    <t>Créditos educativos renovados a Médicos para realizar especializaciones en salud 5.4.4.2</t>
  </si>
  <si>
    <t xml:space="preserve">Créditos educativos renovados en todas las lìneas </t>
  </si>
  <si>
    <t>Créditos educativos renovados en todas las lìneas 5.4.7.2</t>
  </si>
  <si>
    <t xml:space="preserve">Créditos educativos renovados posgrado para maestros </t>
  </si>
  <si>
    <t>Créditos educativos renovados posgrado para maestros 5.4.8.2</t>
  </si>
  <si>
    <t xml:space="preserve">Estrategia de acompañamiento a IES para el mejoramiento de sus condiciones de calidad implementada </t>
  </si>
  <si>
    <t>Estrategia de acompañamiento a IES para el mejoramiento de sus condiciones de calidad implementada 5.1.2.1</t>
  </si>
  <si>
    <t xml:space="preserve">Estrategias para la formulación, monitoreo y evaluación de la información de educación superior y su articulación con otros sectores implementadas </t>
  </si>
  <si>
    <t>Estrategias para la formulación, monitoreo y evaluación de la información de educación superior y su articulación con otros sectores implementadas 5.1.4.2</t>
  </si>
  <si>
    <t>Nuevas becas de la convocatoria del 0,1% de los mejores Saber Pro 5.4.5.1</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</si>
  <si>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</si>
  <si>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 xml:space="preserve">Renovar créditos condonables a la población indígena </t>
  </si>
  <si>
    <t>Renovar créditos condonables a la población indígena 5.4.2.7</t>
  </si>
  <si>
    <t xml:space="preserve">Servicios de acompañamiento a las IES en los procesos de aseguramiento y mejoramiento de la calidad para la Educación Superior. </t>
  </si>
  <si>
    <t>Servicios de acompañamiento a las IES en los procesos de aseguramiento y mejoramiento de la calidad para la Educación Superior. 4.1.1.4</t>
  </si>
  <si>
    <t xml:space="preserve">Solicitudes de Acreditación atendidas </t>
  </si>
  <si>
    <t>Solicitudes de Acreditación atendidas 4.1.1.2</t>
  </si>
  <si>
    <t>Subsidios de sostenimiento adjudicados a grupos focalizados por SISBEN (Incluye Subsidios de sostenimiento  y condonación del 25% sobre l crédito educativo)</t>
  </si>
  <si>
    <t>Subsidios de sostenimiento adjudicados a grupos focalizados por SISBEN (Incluye Subsidios de sostenimiento  y condonación del 25% sobre el crédito educativo)</t>
  </si>
  <si>
    <t xml:space="preserve">Subsidios de sostenimiento adjudicados a grupos focalizados por SISBEN </t>
  </si>
  <si>
    <t>Subsidios de sostenimiento adjudicados a grupos focalizados por SISBEN 5.4.2.1</t>
  </si>
  <si>
    <t xml:space="preserve">Contenidos educativos digitales, plataformas educativas y servicios del Portal consultados  </t>
  </si>
  <si>
    <t>Fortalecer  la gestión sectorial y la capacidad institucional para mejorar la calidad educativa del País</t>
  </si>
  <si>
    <t>Créditos-Beca "Ser Pilo Paga" educativos adjudicados pregrado</t>
  </si>
  <si>
    <t>Créditos-Beca "Ser Pilo Paga" educativos adjudicados pregrado 5.4.6.2</t>
  </si>
  <si>
    <t>ICETEX</t>
  </si>
  <si>
    <t>Nuevos créditos a población víctima (Matrícula, sostenimiento y permanencia)</t>
  </si>
  <si>
    <t>nuevos créditos para la poblacion victima</t>
  </si>
  <si>
    <t>Adjudicar nuevos créditos para la poblacion victima</t>
  </si>
  <si>
    <t>Adjudicar nuevos creditos para Sostenimiento a la poblacion victima</t>
  </si>
  <si>
    <t>Adjudicar nuevos creditos para Permanencia a la poblacion victima</t>
  </si>
  <si>
    <t>Renovar Creditos</t>
  </si>
  <si>
    <t>Subsidios de sostenimiento adjudicados a grupos focalizados por SISBEN</t>
  </si>
  <si>
    <t>Subsidios adjudicados</t>
  </si>
  <si>
    <t>Adjudicar Subsidios</t>
  </si>
  <si>
    <t>Subsidios de sostenimiento renovados a grupos focalizados por Sisbén - Condonación del 25% sobre el crédito educativo</t>
  </si>
  <si>
    <t>Subsidios renovados</t>
  </si>
  <si>
    <t>Renovar Subsidios</t>
  </si>
  <si>
    <t>Créditos condonables adjudicados a población en condición de discapacidad</t>
  </si>
  <si>
    <t>Creditos Condonables adjudicados</t>
  </si>
  <si>
    <t>Adjudicar Creditos Condonables</t>
  </si>
  <si>
    <t>Renovar créditos condonables</t>
  </si>
  <si>
    <t>Adjudicación de nuevos créditos condonables a población indígena</t>
  </si>
  <si>
    <t>Adjudicar nuevos créditos Condonables</t>
  </si>
  <si>
    <t>Renovar créditos condonables a la población indígena</t>
  </si>
  <si>
    <t>créditos Condonables renovados</t>
  </si>
  <si>
    <t>Renovar créditos Condonables</t>
  </si>
  <si>
    <t>Créditos condonables adjudicados para población afrodescendiente</t>
  </si>
  <si>
    <t>Adjudicar nuevos créditos</t>
  </si>
  <si>
    <t>Créditos condonables renovados a afrodescendientes</t>
  </si>
  <si>
    <t>Renovar nuevos créditos</t>
  </si>
  <si>
    <t>Créditos condonables para población ROM</t>
  </si>
  <si>
    <t>Condonación del 25% de la matricula a los estudiantes de educacion superior desde 2011</t>
  </si>
  <si>
    <t>Créditos condonados</t>
  </si>
  <si>
    <t>Condonar el 25% de la matricula a los estudiantes de educacion superior desde 2011</t>
  </si>
  <si>
    <t>Subsidios de matrícula adjudicados a Mejores Bachilleres - Ley 1546 de 2012</t>
  </si>
  <si>
    <t>Adjudicar y/o renovar Beca "Jóvenes ciudadanos de Paz"</t>
  </si>
  <si>
    <t>Otorgar la Beca "Omaira Sánchez"</t>
  </si>
  <si>
    <t>Subsidios de sostenimiento a los mejores bachilleres - Ley 1546 de 2012</t>
  </si>
  <si>
    <t>Subsidios de Sostenimiento renovados</t>
  </si>
  <si>
    <t>Renovar Subsidios de Sostenimiento</t>
  </si>
  <si>
    <t>Nuevas becas y renovación de la convocatoria del 0,1% de los mejores Saber Pro</t>
  </si>
  <si>
    <t>Nuevas becas para maestría y doctorado</t>
  </si>
  <si>
    <t>Renovar becas para maestría y doctorado</t>
  </si>
  <si>
    <t>Adjudicación de crédito educativo para Posgrado en Derecho Internacional Humanitario - Alfonso López Michelsen.</t>
  </si>
  <si>
    <t>Becas adjudicadas</t>
  </si>
  <si>
    <t>Adjudicar la beca Alfonso Lopez Michelsen para Derecho Internacional Humanitario</t>
  </si>
  <si>
    <t>nuevos créditos para Ser Pilo Paga.</t>
  </si>
  <si>
    <t>Adjudicar nuevos créditos para Ser Pilo Paga.</t>
  </si>
  <si>
    <t>Adjudicar nuevos subsidios para Ser Pilo Paga.</t>
  </si>
  <si>
    <t>Renovar Creditos Ser Pilo Paga.</t>
  </si>
  <si>
    <t>Renovar Subsidios de Sostenimiento Ser Pilo Paga.</t>
  </si>
  <si>
    <t>Créditos educativos adjudicados posgrado por cohorte para maestros</t>
  </si>
  <si>
    <t>créditos adjudicados</t>
  </si>
  <si>
    <t>Adjudicar créditos</t>
  </si>
  <si>
    <t>Creditos Educativos Renovados Posgrado para Maestros</t>
  </si>
  <si>
    <t>Creditos Educativos renovados</t>
  </si>
  <si>
    <t>Renovar Creditos Educativos para Maestros</t>
  </si>
  <si>
    <t>Créditos educativos condonados por buenos resultados en las pruebas Saber Pro</t>
  </si>
  <si>
    <t>Creditos condonados</t>
  </si>
  <si>
    <t>Condonar Creditos Educativos de Pregrado</t>
  </si>
  <si>
    <t>Créditos educativos adjudicados en todas las lineas ICETEX</t>
  </si>
  <si>
    <t>Creditos adjudicados</t>
  </si>
  <si>
    <t>Adjudicar Creditos</t>
  </si>
  <si>
    <t>Créditos educativos renovados en todas las lineas Icetex</t>
  </si>
  <si>
    <t>Créditos renovados</t>
  </si>
  <si>
    <t>Renovar Créditos</t>
  </si>
  <si>
    <t>Recursos invertidos para disminución de tasa de interés de créditos en etapa de amortización de beneficiarios de estratos 1, 2 y 3 revisar si el compr</t>
  </si>
  <si>
    <t>porcentaje de créditos con tasa ajustada en amortización</t>
  </si>
  <si>
    <t>Ajustar tasas de interés de créditos en amortización</t>
  </si>
  <si>
    <t>Créditos educativos renovados a Médicos para realizar especializaciones en salud</t>
  </si>
  <si>
    <t>ICFES</t>
  </si>
  <si>
    <t>Esquema tarifario para las pruebas SABER del estado</t>
  </si>
  <si>
    <t>Porcentaje de construcción del  Esquema tarifario</t>
  </si>
  <si>
    <t>Definir los costos unitarios promedio de cada una de las actividades que componen la cadena de valor.</t>
  </si>
  <si>
    <t>Pruebas adaptativas y pruebas por computador</t>
  </si>
  <si>
    <t>Porcentaje de pruebas soportadas electrónicamente</t>
  </si>
  <si>
    <t xml:space="preserve">1. Consolidar un estudio de mercado que determine la viabilidad  e impacto de la aplicación de pruebas adaptativas en el país.
Probar/Implementar algoritmos de selección agrupada de ítems (Stratified Selectors).
</t>
  </si>
  <si>
    <t xml:space="preserve">Actualización de la metodología de calificación de las pruebas de estado al modelo 3PL </t>
  </si>
  <si>
    <t>1-Porcentaje de calidad y oportunidad de las bases de datos de asignación de puntajes  semestral. 2- Porcentaje de calidad y oportunidad de los Manuales de Procesamiento  semestral.</t>
  </si>
  <si>
    <t>Aplicar la metodología 3PL en las pruebas que se apliquen hasta el año 2026 cumpliendo con las directrices frente a la comparabilidad de las pruebas.</t>
  </si>
  <si>
    <t>Retroalimentación de Pruebas y Resultados</t>
  </si>
  <si>
    <t xml:space="preserve">Cobertura de las estrategias de divulgación </t>
  </si>
  <si>
    <t xml:space="preserve">Fortalecer el análisis de información de los resultados y factores asociados a la calidad de la educación para identificar elementos diferenciadores en el proceso educativo. 
</t>
  </si>
  <si>
    <t>Pruebas por computador</t>
  </si>
  <si>
    <t>Porcentaje de pruebas aplicadas de manera electrónica</t>
  </si>
  <si>
    <t>Aplicar de manera electrónica las pruebas definidas para el 2018.</t>
  </si>
  <si>
    <t xml:space="preserve">Nuevos Negocios para la generación de Ingresos </t>
  </si>
  <si>
    <t xml:space="preserve">Porcentaje de Ingresos generados por nuevos negocios </t>
  </si>
  <si>
    <t>Actualizar y documentar el modelo de negocio</t>
  </si>
  <si>
    <t>Agenda de investigación</t>
  </si>
  <si>
    <t>Número de Investigaciones desarrolladas con información institucional</t>
  </si>
  <si>
    <t>Agenda de investigación interna</t>
  </si>
  <si>
    <t>INCI</t>
  </si>
  <si>
    <t>Asistencias técnicas realizadas</t>
  </si>
  <si>
    <t xml:space="preserve">Brindar servicios de asistencia técnica a entidades de la administración pública en implementación y/o mejoramiento de procesos para el goce efectivo de los derechos de las personas con discapacidad visual </t>
  </si>
  <si>
    <t xml:space="preserve"> Libros y textos escolares producidos en braille, relieve y macrotipo</t>
  </si>
  <si>
    <t xml:space="preserve">Producir libros y textos escolares en formatos accesibles de braille, relieve, macrotipo y digitales y otras ayudas técnicas para la población con discapacidad visual </t>
  </si>
  <si>
    <t xml:space="preserve">Libros y textos escolares producidos  en formato digital accesible </t>
  </si>
  <si>
    <t xml:space="preserve">Producir libros y textos escolares producidos  en formato digital accesible para las personas con discapacidad visual </t>
  </si>
  <si>
    <t xml:space="preserve">Libros digitales accesibles descargados </t>
  </si>
  <si>
    <t xml:space="preserve">Promover las descargas de libros digitales accesibles de la biblioteca virtual para personas con discapacidad visual </t>
  </si>
  <si>
    <t>INSOR</t>
  </si>
  <si>
    <t>95 entidades territoriales asesoradas presencial y virtualmente parala implementación del decreto 1421 de 2017 -Oferta bilingue y en los diferentes frentes de trabajo del proyecto Colombia primera en educación 
1500  agentes educativos cualificados que atienden población sorda</t>
  </si>
  <si>
    <t xml:space="preserve">Implementar  una estrategia de asesoría  y asistencia tecnica dirigida a 95 entidades territoriales en todos los frentes de trabajo del proyecto Colombia primera en educación para poblacion sorda en coherencia con la normatividad vigente </t>
  </si>
  <si>
    <t>1 Documento consolidado: Estrategia de atención integral para el mejoramiento de la calidad educativa de la población sorda</t>
  </si>
  <si>
    <t>Realizar la consolidación de documentos y produccion de lineamientos que sustentan  la estrategia integral para el mejoramiento de la calidad educativa de la poblacion sorda</t>
  </si>
  <si>
    <t>1 Dcumento de implementación de estrategia de asesoría y asistencia técnica: Criterios para la inclusión de estudiantes sordos en educación superior</t>
  </si>
  <si>
    <t>Promover acciones para mejorar el acceso y permanencia en educación superior para la población sorda</t>
  </si>
  <si>
    <t>4 ajustes razonables a los procesos de enseñanza-aprendizaje y de evaluación de las personas sordas y hasta 120 contenidos educativos accesibles diseñados</t>
  </si>
  <si>
    <t xml:space="preserve">
Realizar los ajustes a las pruebas Saber 11 y Construir recursos educativos accesibles para la educación de la poblacion sorda colombiana</t>
  </si>
  <si>
    <t>Informe de contenidos pedagogicoas parala construccion del diseño curricular de programas de formación de intérpretes en educación superior</t>
  </si>
  <si>
    <t xml:space="preserve">Implementacion de strategia de asesoría y asistencia técnica para el fomento de programas de  formación de intérpretes LSC-español </t>
  </si>
  <si>
    <t>FODESEP</t>
  </si>
  <si>
    <t>ETITC</t>
  </si>
  <si>
    <t>Facultades caracterizadas</t>
  </si>
  <si>
    <t>Mejorar la calidad de vida de la comunidad universitaria mediante la caraterización de los estudiantes. Al menos Programas de educación superior</t>
  </si>
  <si>
    <t>Programas de Educación Superior acreditados o con visita de pares</t>
  </si>
  <si>
    <t>Acreditar los programas de Educación Superior de la ETITC o al menos obtener la visita de pares</t>
  </si>
  <si>
    <t>INFOTEP SAN JUAN DEL CESAR</t>
  </si>
  <si>
    <t>Programas nuevos con solicitud de registro calificado</t>
  </si>
  <si>
    <t>Realizar los estudios  y diseños para cuatro (4)  nuevos programas académicos para solicitud de registro calificado en el CONACES</t>
  </si>
  <si>
    <t>Estrategias de Marketing Implementadas</t>
  </si>
  <si>
    <t>Realizar diseñar e implementar una (1) estrategia de Marketing para mejorar la cobertura de los programas exitentes</t>
  </si>
  <si>
    <t>Docentes formados en posgrados</t>
  </si>
  <si>
    <t>Apoyar la Formación de Docentes en Postgrados</t>
  </si>
  <si>
    <t>Puntos Incrementados en la Pruebas</t>
  </si>
  <si>
    <t>Formar y capacitar a estudiante y docentes en las pruebas Saber Pro para Incrementar el promedio alcanzanzado en las pruebas en las  competencias evaluadas tomando como base los promedios alcanzados en los periodos 2017.</t>
  </si>
  <si>
    <t>Eventos de capacitación Realizados</t>
  </si>
  <si>
    <t>Realizar cuatro (4) enventos de capacitación  a docentes en competencias investigativas, Metodologicas y  pedagógicas.</t>
  </si>
  <si>
    <t>Instituciones Articuladas</t>
  </si>
  <si>
    <t>Fortalecer el programa de articulación con las  seis (6) instituciones de educación media.</t>
  </si>
  <si>
    <t>Grupos de Investigación Categorizados Fortalecidos</t>
  </si>
  <si>
    <t>Formular y ejecutar un plan de Trabajo para Fortalecer y consolidar las competencia investigativas  de los Cuatro (4) grupos de investigación actualmente categorizados en COLCIENCIAS</t>
  </si>
  <si>
    <t>INFOTEP SAN ANDRÉS</t>
  </si>
  <si>
    <t>Incrementar el número de estudiantes matriculados en diplomados y eventos de educación continua con respecto al año 2017</t>
  </si>
  <si>
    <t>Realizar diplomados y eventos de educación continua</t>
  </si>
  <si>
    <t>Número de estrategias de comunicación ejecutadas</t>
  </si>
  <si>
    <t>Promocionar y divulgar las actividades académicas, de proyección Social y extensión</t>
  </si>
  <si>
    <t>Número de campañas de divulgación ejecutadas</t>
  </si>
  <si>
    <t xml:space="preserve">Total de alianzas establecidas </t>
  </si>
  <si>
    <t>Fortalecer la integración de la institución con el sector productivo, egresados y la comunidad</t>
  </si>
  <si>
    <t>Formular proyectos de investigación</t>
  </si>
  <si>
    <t>Fortalecer los semilleros de Investigación</t>
  </si>
  <si>
    <t>Asistir a las sesiones programadas de capacitación
Obtener la certificación por parte de los servidores del instituto</t>
  </si>
  <si>
    <t>Realizar y/o participar eventos de capacitación  para fortalecer las capacidades investigativas</t>
  </si>
  <si>
    <t>Asistir a eventos académico a nivel nacional
Asistir a un (1) evento académico a nivel internacional</t>
  </si>
  <si>
    <t xml:space="preserve">Participar en eventos académicos misionales en el orden nacional e internacional </t>
  </si>
  <si>
    <t>Conformar administrativamente unidad - equipo de Emprendimiento
Formular un (1) proyecto de Emprendimiento
Inscripción de un (1) proyecto en uno de los fondos de financiación</t>
  </si>
  <si>
    <t>Conformar la Unidad de Emprendimiento</t>
  </si>
  <si>
    <t xml:space="preserve">Registrar un nuevo programa académico </t>
  </si>
  <si>
    <t>Registrar nuevos programas académicos</t>
  </si>
  <si>
    <t>Gestionar convenio para ofrecer programa de pregrado y/o postgrado</t>
  </si>
  <si>
    <t>Gestionar convenios académicos para traer programas pregrado y/o postgrado</t>
  </si>
  <si>
    <t xml:space="preserve">Asistir a las sesiones programadas de capacitación
</t>
  </si>
  <si>
    <t>Fortalecer las competencias académicas, pedadógicas y tecnológicas de los docentes y funcionarios de la institución</t>
  </si>
  <si>
    <t>Implementar las actividades del Plan de Acceso permanencia y graduación</t>
  </si>
  <si>
    <t>Desarrollar actividades de acceso, permanencia y graduación</t>
  </si>
  <si>
    <t>Desarrollar  las actividades de Bienestar</t>
  </si>
  <si>
    <t xml:space="preserve">Desarrollo de actividades del Plan de bienestar </t>
  </si>
  <si>
    <t>Mantener las condiciones de Seguridad y Salud en el Trabajo</t>
  </si>
  <si>
    <t>Mantenimiento del gimnasio institucional</t>
  </si>
  <si>
    <t>Adquirir  la dotación identificada para las actividades de Bienestar</t>
  </si>
  <si>
    <t>Dotación para la ejecución de las actividades contempladas en el Plan de Bienestar e Inclusión</t>
  </si>
  <si>
    <t>Ejecutar el Plan Institucional de Capacitaciones</t>
  </si>
  <si>
    <t>Capacitación a la comunidad Educativa del INFOTEP</t>
  </si>
  <si>
    <t>Participar en  las actividades de intercambio entre instituciones</t>
  </si>
  <si>
    <t>Participar en actividades de intercambio en instituciones educativas</t>
  </si>
  <si>
    <t>Ofertar intercambios culturales internacionales</t>
  </si>
  <si>
    <t>Crear y ofertar intercambios culturales</t>
  </si>
  <si>
    <t>Crear alianza estratégica</t>
  </si>
  <si>
    <t xml:space="preserve">Participar en alianzas y redes estratégicas </t>
  </si>
  <si>
    <t>Consolidar  convenios académicos</t>
  </si>
  <si>
    <t>Consolidar convenios académicos</t>
  </si>
  <si>
    <t>Promocionar eventos el programa de inmersión  (inglés y español)</t>
  </si>
  <si>
    <t>Promocionar la institución (regional, nacional e internacionalización)</t>
  </si>
  <si>
    <t>Participar en actividades en lenguas a nivel  local y nacional</t>
  </si>
  <si>
    <t>Participar en actividades académicas en lenguas</t>
  </si>
  <si>
    <t>Desarrollar  las acciones del plan de formación en lenguas y cultura</t>
  </si>
  <si>
    <t>Apoyo a la coordinación del proyecto</t>
  </si>
  <si>
    <t xml:space="preserve">Actualizar e Implementar el modelo de articulación </t>
  </si>
  <si>
    <t>Coordinación y Apoyo para la ejecución del proyecto</t>
  </si>
  <si>
    <t>Adquirir la dotación identificada del proyecto de articulación</t>
  </si>
  <si>
    <t>Adquisición anual de uniformes para estudiantes</t>
  </si>
  <si>
    <t>Adquirir  dotación identificada para el laboratorio de cocina
Realizar mantenimiento al laboratorio de cocina</t>
  </si>
  <si>
    <t>Adquisición anual de equipos de uso directo del proyecto</t>
  </si>
  <si>
    <t>Realizar mantenimiento al laboratorio de cocina</t>
  </si>
  <si>
    <t>Mantenimiento anual de equipos de uso directo del proyecto</t>
  </si>
  <si>
    <t>Realizar  actividades académicas extracurriculares y extramuros</t>
  </si>
  <si>
    <t>Actividades académicas extracurriculares y extramuro</t>
  </si>
  <si>
    <t>Mantener dotado el laboratorio de cocina con los insumos necesarios para la ejecución de actividades</t>
  </si>
  <si>
    <t>Insumos para las clases de cocina</t>
  </si>
  <si>
    <t>Establecer alianzas con los instituciones de Educación Media</t>
  </si>
  <si>
    <t>Gestionar nuevas alianzas con las instituciones de educación media (IEM)</t>
  </si>
  <si>
    <t>Realizar procesos de induccón y reinducción</t>
  </si>
  <si>
    <t>Realizar procesos de inducción, reinducción a rectores, padres de familia, docentes, estudiantes de las IEM</t>
  </si>
  <si>
    <t>Establecer planes de negocio</t>
  </si>
  <si>
    <t>Plan de raices de Infotep</t>
  </si>
  <si>
    <t>Cumplir con las actividades del proyecto de vida y de orientación vocacional</t>
  </si>
  <si>
    <t>Programa de orientación vocacional</t>
  </si>
  <si>
    <t>Entegar bonos de transporte público a los estudiantes articulados</t>
  </si>
  <si>
    <t>Auxilio de transporte</t>
  </si>
  <si>
    <t>Realizar planes de mejoramiento académico a los estudiantes articuladores</t>
  </si>
  <si>
    <t>Planes semestrales de mejoramiento académico</t>
  </si>
  <si>
    <t>Realizar ferias anuales de resultados</t>
  </si>
  <si>
    <t>Actividades de emprendimiento deportivas, lúdicas y recreativas</t>
  </si>
  <si>
    <t>ITFIP</t>
  </si>
  <si>
    <t>Proceso de autoevaluación desarrollado</t>
  </si>
  <si>
    <t xml:space="preserve">Desarrollo del proceso de autoevaluacion con fines de acreditación del Programa administración de empresas por ciclos propedeuticos. </t>
  </si>
  <si>
    <t>INTENALCO</t>
  </si>
  <si>
    <t>N° total de estudiantes nuevos matriculados en las los dos periodos académicos de la vigencia</t>
  </si>
  <si>
    <t xml:space="preserve">Ejecutar actividades y estrategias de mercadeo para matricular estudiantes nuevos  en programas técnicos profesionales </t>
  </si>
  <si>
    <t xml:space="preserve">N° total de estudiantes matriculados (nuevos + antiguos) en las los dos periodos académicos de la vigencia, en programas técnicos profesionales </t>
  </si>
  <si>
    <t xml:space="preserve">Ejecutar actividades y estrategias de mercadeo y permanencia para matricular y mantener estudiantes (nuevos + antiguos) en programas técnicos profesionales </t>
  </si>
  <si>
    <t>N° de programas nuevos, radicados en la plataforma SACES por ciclos propedéuticos (5 técnicos y 5 hasta nivel tecnológico)</t>
  </si>
  <si>
    <t xml:space="preserve">Documentar las condiciones de calidad de los programas académicos a radicar
</t>
  </si>
  <si>
    <t>Radicar en la plataforma del SACES los 10 programas académicos por ciclos propedéuticos</t>
  </si>
  <si>
    <t>Recibir visita de pares académicos para verificar condiciones de los programas registrados</t>
  </si>
  <si>
    <t>Implementación del modelo de autoevaluación institucional
(N° de factores evaluados / N° total de factores del modelo de autoevaluación institucional) x 100</t>
  </si>
  <si>
    <t>Recopilar, analizar y evaluar objetivamente en los grupos de trabajo la base documental del modelo de autoevaluación</t>
  </si>
  <si>
    <t>Aplicar encuetas al 100% de los estamentos de la comunidad educativa</t>
  </si>
  <si>
    <t>tabular y analizar la información recolectada</t>
  </si>
  <si>
    <t>Realizar informe y socializar a la comunidad</t>
  </si>
  <si>
    <t>N° total de estudiantes matriculados en las los dos periodos académicos de la vigencia, en programas de educación para el trabajo y el desarrollo humano</t>
  </si>
  <si>
    <t>Ejecutar actividades y estrategias de mercadeo para matricular y mantener estudiantes en  de educación para el trabajo y el desarrollo humano</t>
  </si>
  <si>
    <t>% de ejecución del plan de inversiones de dotación de la nueva sede construida</t>
  </si>
  <si>
    <t>Ejecutar del plan de inversión para la vigencia</t>
  </si>
  <si>
    <t>Porcentaje de proyectos formulados con la nueva metodología
N° de proyectos formulados con la nueva metodología / N° de proyectos en banco de proyectos de intenalco) x 100</t>
  </si>
  <si>
    <t>Formular nuevos proyectos de inversión con la nueva metodología para solicitar recursos para la vigencia  2019</t>
  </si>
  <si>
    <t>Porcentaje de ejecución del plan de acción de investigación para la vigencia
(N° de actividades ejecutadas / N° total actividades programadas) x 100</t>
  </si>
  <si>
    <t>Formular plan de acción para la vigencia</t>
  </si>
  <si>
    <t>Ejecutar actividades programadas</t>
  </si>
  <si>
    <t>Porcentaje de ejecución del plan de acción de Internacionalizació para la vigencia
(N° de actividades ejecutadas / N° total actividades programadas) x 100</t>
  </si>
  <si>
    <t>Ejecución Actividades</t>
  </si>
  <si>
    <t>SEGUIMIENTO PLAN DE ACCIÓN SECTORIAL 2018</t>
  </si>
  <si>
    <t>Avance Cualitativo</t>
  </si>
  <si>
    <t>% Avance Cuantitativo</t>
  </si>
  <si>
    <t>SEGUIMIENTO PLAN DE ACCIÓN SECTORIAL  2018</t>
  </si>
  <si>
    <t xml:space="preserve">Porcentaje de cumplimiento en el otorgamiento de crédito </t>
  </si>
  <si>
    <t xml:space="preserve">$18.000 Millones </t>
  </si>
  <si>
    <t xml:space="preserve">Otorgar el Servicio de Crédito a la medida de las necesidades de las IES afiliadas </t>
  </si>
  <si>
    <t xml:space="preserve">Nuevos productos estructurados </t>
  </si>
  <si>
    <t xml:space="preserve">Estructurar nuevos productos y/o servicios no financieros en el Fondo a partir de las necesidades de las IES </t>
  </si>
  <si>
    <t>31/04/2018</t>
  </si>
  <si>
    <t xml:space="preserve">Nuevos productos implementados </t>
  </si>
  <si>
    <t xml:space="preserve">Implementar nuevos productos y/o servicios no financieros en el Fondo a partir de las necesidades de las IES </t>
  </si>
  <si>
    <t xml:space="preserve">Porcentaje de IES afiliadas utilizando los servicios </t>
  </si>
  <si>
    <t xml:space="preserve">Promover el uso de los servicios no financieros o complementarios entre las IES afiliadas al Fondo. </t>
  </si>
  <si>
    <t xml:space="preserve">Porcentaje de IES afiliadas utilizando las alianzas estratégicas  </t>
  </si>
  <si>
    <t>Evaluar el impacto de las Alianzas Estratégicas en beneficios de las IES y del FODESEP</t>
  </si>
  <si>
    <t>Porcentaje de cumplimiento en la afiliación de IES</t>
  </si>
  <si>
    <t>Incrementar el número de IES afiliadas</t>
  </si>
  <si>
    <t xml:space="preserve">Porcentaje de cumplimiento en la asistencia a eventos </t>
  </si>
  <si>
    <t xml:space="preserve">Fortalecer las relaciones interinstitucionales mediante la participación en los eventos que programen los entes gubernamentales, las agremiaciones y las Instituciones de Educación Superior. </t>
  </si>
  <si>
    <t xml:space="preserve">Asamblea General Ordinaria realizada </t>
  </si>
  <si>
    <t xml:space="preserve">Realización de  la XXIII  Asamblea General Ordinaria del FODESEP </t>
  </si>
  <si>
    <t xml:space="preserve">Porcentaje de cumplimiento de asistencia de IES hábiles </t>
  </si>
  <si>
    <t>Incentivar la participación de las IES afiliadas en la Asamblea General Ordinaria del FODESEP</t>
  </si>
  <si>
    <t xml:space="preserve">Porcentaje encuestas realizadas </t>
  </si>
  <si>
    <t>Evaluación de la percepción de los asistentes a la XXIII Asamblea General Ordinaria del FODESEP</t>
  </si>
  <si>
    <t xml:space="preserve">Porcentaje de cumplimiento </t>
  </si>
  <si>
    <t>Ejecutar el Plan de mejoramiento 2017 para la  percepción de los asistentes a la XXIII Asamblea General Ordinaria del FODESEP</t>
  </si>
  <si>
    <t xml:space="preserve">Plan de mejoramiento estructurado </t>
  </si>
  <si>
    <t>Estructurar un plan de mejoramiento, con base en los resultados de la evaluación de la percepción de los asistentes a la XXIII Asamblea General Ordinaria del FODESEP</t>
  </si>
  <si>
    <t>30/062018</t>
  </si>
  <si>
    <t>Porcentaje de cumplimiento en la asistencia</t>
  </si>
  <si>
    <t>Verificar  la asistencia de las IES integrantes de los cuerpos colegiados a las sesiones a las que sean convocados</t>
  </si>
  <si>
    <t>Verificar  la asistencia de las IES integrantes de los Comités a las sesiones a las que sean convocados</t>
  </si>
  <si>
    <t>Hacer presencia y participar en eventos o instancias propicios para la defensa de los intereses del FODESEP</t>
  </si>
  <si>
    <t xml:space="preserve">Estrategias diseñadas </t>
  </si>
  <si>
    <t>Diseñar las Estrategias del fortalecimiento comercial para establecer mecanismos de promoción y mercadeo.</t>
  </si>
  <si>
    <t xml:space="preserve">Estrategias ejecutadas </t>
  </si>
  <si>
    <t>Ejecutar las Estrategias del fortalecimiento comercial para establecer mecanismos de promoción y mercadeo.</t>
  </si>
  <si>
    <t>Plan de acción del Plan de Mercadeo</t>
  </si>
  <si>
    <t>Elaborar el Plan de Acción del Plan de Mercadeo para la vigencia 2018</t>
  </si>
  <si>
    <t xml:space="preserve">Porcentaje de cumplimiento del Plan de Acción </t>
  </si>
  <si>
    <t>Ejecutar el Plan de Acción del Plan de Mercadeo para la vigencia 2018</t>
  </si>
  <si>
    <t>Corrresponde al contrato de la coordinadora del Proyecto. (9 meses)</t>
  </si>
  <si>
    <t>Ya se realizaron los Estudios previos y se solicitó el certificado de disponibilidad presupuestal. Igualmente se allegaron al area de contratación las cotizaciones de posibles oferentes.</t>
  </si>
  <si>
    <t>No se ha iniciado proceso.</t>
  </si>
  <si>
    <t>Corresponde al contrato del personal a cargo del mantenimiento de los equipos. ( 10 meses)</t>
  </si>
  <si>
    <t>Pertenece al proceso de apoyo logístico. Se entregó al area de contratacion los certificados de disponibilidad presupuestal.</t>
  </si>
  <si>
    <t>La labor con la Instituciones de la Media para lograr que los estudiantes Articulen con el INFOTEP, se realizó a principios del Año con las siguientes instituciones vinculadas: Sagrada Familia, Bolivariano, Flowers Hill, Brooks Hill, Inedas, Junin (PVA).</t>
  </si>
  <si>
    <t>La vinculación del Personal quien desarrollará la estrategia ya se encuentra laborando. Ya se han iniciado los procesos con los padres de familia.</t>
  </si>
  <si>
    <t>Corrresponde al contrato de la profesional en psicologia del Proyecto. (10 meses)</t>
  </si>
  <si>
    <t>Ya se solicitó el certificado de disponibilidad presupuestal y se netregaron los estudios previos al area de contratacion</t>
  </si>
  <si>
    <t>Esta actividad se realiza al final de cada semestre.</t>
  </si>
  <si>
    <t>Con respecto a esta meta, la institución adelantó la contratación de un profesional que en la actualidad se encuentra actualizando la información tranversal de la institución, tenciendo en cuenta los 15 condiciones minímas para la obtención de nuevos programas académicos. también es importante destacar que la institiución inicio el proceso de contratación (por concurso) para recibir asesoria en el diseño y construcción de la nueva oferta académica.</t>
  </si>
  <si>
    <r>
      <rPr>
        <u/>
        <sz val="10"/>
        <rFont val="Arial"/>
        <family val="2"/>
      </rPr>
      <t>Reporte de Gestión Académic</t>
    </r>
    <r>
      <rPr>
        <sz val="10"/>
        <rFont val="Arial"/>
        <family val="2"/>
      </rPr>
      <t xml:space="preserve">a: La institución en sus diversos esfuerzos está logrando articular diferentes áreas con el fin de alcanzar los objetivos propuestos; por ello el área de gestión académica y de Bienestar universitario, realizan esfuerzos en común para lograr tener espacios dentro del desarrollo de las actividades académicas que estimulen, el acceso, la permanencia y la graduación. Para ello se dispusieron inicialmente dentro del calendario académico 4 fechas en las que los docentes estarán en reuniones para evaluar los avances y dificultades de los diferentes cohortes y alterno los estudiantes estarán con el equipo de bienestar universitario desarrollando diferentes actividades. Por otro lado, con la gestora social contratada por la institución, se estarán llevando a cabo microferias de servicios en los diferentes sectores de la isla, para favorecer el acceso a la educación superior de la población de las islas. </t>
    </r>
    <r>
      <rPr>
        <u/>
        <sz val="10"/>
        <rFont val="Arial"/>
        <family val="2"/>
      </rPr>
      <t>Reporte de Bienestar Estudianti</t>
    </r>
    <r>
      <rPr>
        <sz val="10"/>
        <rFont val="Arial"/>
        <family val="2"/>
      </rPr>
      <t>l: Durante el primer trimestre 2018 desde el área de bienestar se han realizado las siguientes actividades: inducción y re-inducción de estudiantes, se realizó el trámite para la adquisición de los bonos de transporte la adquisición de las camisetas y agendas institucionales, estos tramites se encuentran adelantados por el área juridica, seguimiento a los casos de posibles deserciones, conformación del grupo de danzas tipicas y contemporaneas, evaluación y asesoria deportiva y atención al gimnasio, atención por parte del área de salud y psicología.</t>
    </r>
  </si>
  <si>
    <t xml:space="preserve">Entre las actividades desarrolladas por bienestar durante este trimestre estan: ciclopaseo, conmemoración del dia de la mujer y del hombre, campañas de salud y de desarrollo humano. </t>
  </si>
  <si>
    <t xml:space="preserve">Se inició el trámite para la contratación del servicio. </t>
  </si>
  <si>
    <t xml:space="preserve">Las actividades de bienestar dirigidas a la ejecución del proyecto se han desarrollado según lo planeado, entre estas estan: contratación del personal que apoya el área de bienestar, se ha elaborado los planes de acción para el desarrollo de dichas actividades, como asesorias desde el área de salud, psicología y deporte. </t>
  </si>
  <si>
    <t xml:space="preserve">En el 1 trimestre 122 estudiantes discriminados así :CURSO DE IDIOMAS (INGLÉS) 55 
TECNICO LABORAL EN PRIMERA INFANCIA 26 
CURSO INDUCCION DOCENTE 27 
SEMINARIO TALLER IDENTIDAD CULTURAL 14
</t>
  </si>
  <si>
    <t>Se contrató profesional para la gestión de la proyección social y relaciones comunitarias del INFOTEP por 9 meses; adicionalmente se aportaron recursos  por tres millones para el contrato de un operador logístico.</t>
  </si>
  <si>
    <t>Se renovó la afiliación a las redes TTU y Luis Angel Arango, adicionalmente hubo participación de (2) personas de la institución a la Asamblea de Rectores de la RED TTU y asistieron (3) personas a reunión en la escuela de sub oficiales de la armada nacional para establecer alianza estrategica entre ambas instituciones</t>
  </si>
  <si>
    <t>Se visitó a la Uniremington en medellín, promocionando la inmersión del centro de lenguas. Se contrató una empresa para la expedición de los tiquetes para promocionar el centro de lenguas.</t>
  </si>
  <si>
    <t>Se contrató a la docente de danzas para la implementación del grupo de danzas del infotep, logrando abrir un grupo de danzas. Se contrató un profesor de inglés y creole para dictar clase en el centro de lenguas , se lograrón abrir 4 cursos de inglés. Se contrató a un profesional especializado en lenguas, hasta el mes de noviembre.</t>
  </si>
  <si>
    <t>Se deben revisar algunas metricas en el plan de GD formulado, se han venido ejecutando las actividades propuestas.</t>
  </si>
  <si>
    <t>La Entidad aún no elabora el segmento de niños, Gestión documental, Costos de reproducción, Registros de Activos de información, Índice de información clasificada y reservada, Información para la población vulnerable, Participación en la formulación de políticas.</t>
  </si>
  <si>
    <t>Aún no se cuenta con una iniciativa de innovación abierta.</t>
  </si>
  <si>
    <t>Plan de Accesibilidad Formulado, y con avances en ejecución.</t>
  </si>
  <si>
    <t xml:space="preserve">Anteriormente los problemas que se trabajaban con el validador Tawdis estaban en más de 1000 problemas, con fecha final a tercer corte, 0 Problemas detectados de forma automática
No hay problemas de carácter automático, Deben revisarse de forma manual las advertencias y los puntos no verificados para poder garantizar un nivel de Accesibilidad adecuado, Se han venido trabajando los mecanismos de contactos 100% accesibles, y los contenidos audiovisuales también.
</t>
  </si>
  <si>
    <t xml:space="preserve">Se proyecta incluir dentro del codigo de Integridad del INFOTEP los valores de respeto, honestidad, diligencia, justicia y compromiso. </t>
  </si>
  <si>
    <t>Se convoca a comité SIG para la toma de desiciones y las orientaciones necesarias para definir los criterios de formulacion del plan de fortalecimiento para el SIG.</t>
  </si>
  <si>
    <t xml:space="preserve">Se diseñaron los instrumentos de medicion de satisfaccion del cliente frente a los servicios, una encuesta que sera implementada inmediatamente finalizado la prestacion del servicio. </t>
  </si>
  <si>
    <t>El plan de trabajo de gestión ambiental se formuló en febrero. El siguiente paso es iniciar la ejecución del mismo de acuerdo a lo planteado.</t>
  </si>
  <si>
    <t>Se siguen los lineamientos de Minhacienda para la ejecución del presupuesto de la institución.</t>
  </si>
  <si>
    <t>Se avanzó en la contratación del especialista en seguridad digital con el fin de formular el plan de trabajo, el cual se encuentra en proceso de  formulación para su posterior adopción e implementación.</t>
  </si>
  <si>
    <t>Se registró en el sistema EKOGUI y se asignaron los roles.</t>
  </si>
  <si>
    <t>Está pendiente definir la estrategia  y  desarrolar la misma al interior de la entidad.</t>
  </si>
  <si>
    <t xml:space="preserve"> Esta actividad se hace en el primer cuatrimestre del año - a traves de los riesgos consolidados por  Planeacion de las diferentes Areas o Procesos de la entidad. Esta pendiente la Actualizacion de los riesgos Institucionales y de Corrupcion para la vigencia 2018.</t>
  </si>
  <si>
    <t>En el primer trimestre se avanzó en la formulación del programa anual de auditoría y en el mes de abril se procederá a su aprobacion por parte del organo competente.</t>
  </si>
  <si>
    <t>Se realizó el seguimiento al plan de mejoramiento suscrito con la CGR y a la fecha se esta consolidando el plan de mejoramiento con Inspeccion y vigilancia.   El proximo seguimiento se realizara al cierre de Junio 30 de 2018.</t>
  </si>
  <si>
    <t xml:space="preserve">Realizar el autodiagnóstico del MIPG V2 para la entidad y elaborar el plan de trabajo pàra fortalecer las políticas de gestión y desempeño institucional y el cumplimiento de requisitos </t>
  </si>
  <si>
    <t>La estrategia de rendición de cuentas se formuló y publicó en la página web al principio de la vigencia, y se socializó a los funcionarios para que se pueda iniciar la ejecución del mismo.</t>
  </si>
  <si>
    <t>Al principio de la vigencia se formuló la estrategia de participación ciudadana como componente del plan anticorrupción y requerimiento normativo de la institución. Se encuentra publicado en la página web y sus actividades</t>
  </si>
  <si>
    <t>El plan de racionalizacióN de trámites se encuentra formulado y en proceso de ejecución, de acuerdo a los lineamientos que la función pública dicta al respecto.</t>
  </si>
  <si>
    <t>Se viene cumpliendo con todos los reportes en aplicativos nacionales y sectoriales. En el SPI se han presentado algunos incovenientes con el reporte de información que se han reportado al DNP para darles solución.</t>
  </si>
  <si>
    <t>A la fecha no se ha avanzado en este ítem, la estrategia y herramienta serán formuladas antes del corte del segundo trimestre.</t>
  </si>
  <si>
    <t>Aún no se han ajustado ni definidos los procedimientos para la implementación de esta dimensión en la institución. Lo anterior es un trabajo que proyectamos concertar con los líderes de procesos bajo la asesoría permanente de la líder de SIG. Adicionalmente, necesitamos capacitarnos al respecto, puesto que presentamos dudas sobre el proceso, lo cual estimamos hacer a corte del segundo trimestre para poder iniciar los ajustes que MIPG 2 exige.</t>
  </si>
  <si>
    <t>El Plan estrategico de Talento Humano se encuentra diseñado y actualizado.</t>
  </si>
  <si>
    <t xml:space="preserve">Existe un Manual de Funciones y Requisitos Mínimos ajustados según las necesidades del servicio.  La Provisión del personal de planta está ocupada de manera provisional hacia un próximo concurso de meritos a nivel nacional.  La evaluación de desempeño laboral cumple con lo requerido.  Los servidores del INFOTEP reciben sus incentivos no pecuniarios.  El PIC tiene un avance cosiderable a la fecha reflejado en las diferentes capacitaciones de tipo administrativo y academico. El Plan de Bienestar Social e incentivos ha avanzado en ejecución de actividades mensuales en conjunto con el area de bienestar estudiantil. </t>
  </si>
  <si>
    <t xml:space="preserve">La caracterizacion de los servidores de la entidad  se avanzó con datos generales sin nucleo familiar. </t>
  </si>
  <si>
    <t>El Diagnostico del Talento Humano esta para diseño, por lo que actulamente se está realizando levantamiento de la informacion y estableciendo un plan de trabajo con actividades correspondientes al mismo.</t>
  </si>
  <si>
    <t>Actualización de la Matriz de identificación de peligros, evaluación y valoración de los riesgos.   Actualización de la matriz de requisitos legales.  Revisión y ajustes de la documentación de la designación del  responsable del Sistema de Gestión de Seguridad y Salud en el Trabajo, con la respectiva asignación de responsabilidades.   Entrega de la  Política de espacios libres de tabaco, alcohol y sustancias psicoactivas, para su aprobación por consejo directivo. Reuniones COPASST y CCL. Revisión y realización de ajustes al  programa de Capacitación y entrenamiento de SST. Actualización del programa de inspección. Actualización del  programa de estilo de vida saludable. inspecciones de seguridad de extintores con participación del COPASST. Vigilancia y control de plagas: Registro de fumigación. Realización de pausas activas. Registro de los examenes de ingreso.</t>
  </si>
  <si>
    <t>Se estan llevando a cabo las actividades del Plan de Bienestar Social e Incentivos, Plan Institucional de Capacitacion. Se proyecta una evaluacion para determinar el impacto del Fortalecimiento y desarrollo del Talento Humano.</t>
  </si>
  <si>
    <t>El Infotep realizó la evaluación de Desempeño corespondiente y los acuerdos que tienen que ver con el fluido desarrollo organizacional. La institucion se encuentra en el establecimiento de un plan de actividades de la mano de la oficina de Empleo Publico (Profesional del area Marcela Moreno).</t>
  </si>
  <si>
    <t>Se debe diseñar el plan ambiente y cutura laboral. Se conformó el Comité de Convivencia Laboral el cual adelanta actividades según su función para promover la convivencia laboral y fortalecer el ambiente laboral.</t>
  </si>
  <si>
    <t>Se programó para el próximo 17 de Abril, un taller con los servidores de planta y contratistas  liderado por la rectoría para el diseño del Codigo de Integridad</t>
  </si>
  <si>
    <t xml:space="preserve">Actualmente cada responsable se encuentra formulando los planea solicitados en el MIPG </t>
  </si>
  <si>
    <t>El presupuesto de la institución se encuentra articulado a las necesidades con base en los proyectos de la institución</t>
  </si>
  <si>
    <t>Se formularton los proyectos de inversión de Infotep, para los programas presupuestales del año 2019.</t>
  </si>
  <si>
    <t>Se realizan pagos a los compromisos establecidos en el primer trimestre</t>
  </si>
  <si>
    <t>Actualmente nos encontramos en la etapa de revisión, con el fin de ajustar el plan de acción articulado a los 17 planes del MIPG</t>
  </si>
  <si>
    <t>No se ha iniciado este proceso</t>
  </si>
  <si>
    <t>Actualmente nos encontramos identificando los actores para la realización del  diagnóstico</t>
  </si>
  <si>
    <t>El presupuesto ae armoniza acorde con los proyectos de inversión del año 2018</t>
  </si>
  <si>
    <t>El total de actividades programadas en el PAA para la vigencia 2018 es de 164 las cuales se realizaron 46 para un total de 28% de actividades realizadas.</t>
  </si>
  <si>
    <t>No se ha iniciado proceso</t>
  </si>
  <si>
    <t>Se realizó el autodiagnóstico se realizó y se entregarán los resultados en Abril 2018</t>
  </si>
  <si>
    <t>No se realizado comité de desarrollo institucional</t>
  </si>
  <si>
    <t xml:space="preserve">Se avanzó en la inclusion de la institución en la Red de emprendimiento Departamental; a su vez se creo la unidad de emprendimeinto del instituto. </t>
  </si>
  <si>
    <t>A la fecha aun no se asisten a eventos de investigación; se tiene estimado asistir a un intercambio de saberes con el semillero a finales del mes de Mayo.</t>
  </si>
  <si>
    <t>No se han realizado capacitaciones, sin embargo existen los estudios previos para abrir el proceso de convoctaria para la contratacion de cursos de fortalacimiento de Grupos de investigación.</t>
  </si>
  <si>
    <t>Periodicamente (cada 9 dias) se reune el semillero de investigacion, tocando temas aterrizados al contexto internacional, nacional o local según lo requeirdo. El resultado de estasreuniones es la conceotualizacion y obtención de insumos que permiten formular proyectos de investigación que aborden problemas de la region.</t>
  </si>
  <si>
    <t>Se realizó la celebración del dia de la lengua materna.</t>
  </si>
  <si>
    <t>Se cuenta con la campaña de divulgación Yo creo en Infotep, donde se muestran los avances realizados y alineados con el Plan de Desarrollo Institucional</t>
  </si>
  <si>
    <t>Se encuentra en ejecución la campalña de comunicación</t>
  </si>
  <si>
    <t xml:space="preserve">La institución ha venido desarrollando temas que buscan fortalecer  las competencias académicas, pedagogicas y tecnologicas de los docentes, por ello  el área de gestión académica se propusieron temas como: Didacticas para optimizar el proceso de enseña y aprendizaje, gestion del conocimiento, diseño curricular y la inclusión de las nuevas técnologías en el desarrollo de las clase. Se realizo reunión con el área de extensión para iniciar las gestiones correspondientes para el desarrollo de los temas. </t>
  </si>
  <si>
    <t>Se reportaron 6 novedades de retiro, 5 novedades de ingreso, de 44 hojas de vida se cargaron 40 a 31 de marzo</t>
  </si>
  <si>
    <t>Se solicitó capacitación y acompañamiento al MEN, con el fin de dar inicio con un plan de trabajo articulado que cumpla con lo requerido por ley para la gestión documental de la Institución</t>
  </si>
  <si>
    <t>A la espera en el porcentaje de cumplimiento en el FURAG, último trimestre de 2017</t>
  </si>
  <si>
    <t xml:space="preserve">No se ha realizado seguimiento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</si>
</sst>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64" formatCode="&quot;$&quot;\ #,##0_);[Red]\(&quot;$&quot;\ #,##0\)"/>
    <numFmt numFmtId="165" formatCode="_ &quot;$&quot;\ * #,##0.00_ ;_ &quot;$&quot;\ * \-#,##0.00_ ;_ &quot;$&quot;\ * &quot;-&quot;??_ ;_ @_ "/>
    <numFmt numFmtId="166" formatCode="_ * #,##0.00_ ;_ * \-#,##0.00_ ;_ * &quot;-&quot;??_ ;_ @_ "/>
    <numFmt numFmtId="167" formatCode="0.0%"/>
    <numFmt numFmtId="168" formatCode="_-* #,##0.00_-;\-* #,##0.00_-;_-* &quot;-&quot;_-;_-@_-"/>
    <numFmt numFmtId="169" formatCode="_-* #,##0.0_-;\-* #,##0.0_-;_-* &quot;-&quot;_-;_-@_-"/>
  </numFmts>
  <fonts count="21" x14ac:knownFonts="1">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26"/>
      <color theme="0"/>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
      <sz val="9"/>
      <color indexed="81"/>
      <name val="Tahoma"/>
      <family val="2"/>
    </font>
    <font>
      <b/>
      <sz val="12"/>
      <color indexed="81"/>
      <name val="Tahoma"/>
      <family val="2"/>
    </font>
    <font>
      <sz val="10"/>
      <name val="Arial"/>
      <family val="2"/>
    </font>
    <font>
      <sz val="12"/>
      <name val="Arial"/>
      <family val="2"/>
    </font>
    <font>
      <sz val="12"/>
      <name val="Calibri"/>
      <family val="2"/>
    </font>
    <font>
      <b/>
      <sz val="26"/>
      <name val="Calibri"/>
      <family val="2"/>
      <scheme val="minor"/>
    </font>
    <font>
      <sz val="10"/>
      <name val="Verdana"/>
      <family val="2"/>
    </font>
    <font>
      <sz val="10"/>
      <color theme="0"/>
      <name val="Arial"/>
      <family val="2"/>
    </font>
    <font>
      <u/>
      <sz val="10"/>
      <name val="Arial"/>
      <family val="2"/>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bgColor rgb="FF000000"/>
      </patternFill>
    </fill>
    <fill>
      <patternFill patternType="solid">
        <fgColor theme="4" tint="0.59999389629810485"/>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13">
    <xf numFmtId="0" fontId="0" fillId="0" borderId="0"/>
    <xf numFmtId="166" fontId="3" fillId="0" borderId="0" applyFont="0" applyFill="0" applyBorder="0" applyAlignment="0" applyProtection="0"/>
    <xf numFmtId="165"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10"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41" fontId="14" fillId="0" borderId="0" applyFont="0" applyFill="0" applyBorder="0" applyAlignment="0" applyProtection="0"/>
    <xf numFmtId="9" fontId="2" fillId="0" borderId="0" applyFont="0" applyFill="0" applyBorder="0" applyAlignment="0" applyProtection="0"/>
  </cellStyleXfs>
  <cellXfs count="213">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Border="1"/>
    <xf numFmtId="0" fontId="4" fillId="5" borderId="0" xfId="0" applyFont="1" applyFill="1" applyBorder="1" applyAlignment="1">
      <alignment vertical="center" wrapText="1"/>
    </xf>
    <xf numFmtId="0" fontId="4" fillId="6" borderId="0" xfId="0" applyFont="1" applyFill="1" applyBorder="1" applyAlignment="1">
      <alignment vertical="center" wrapText="1"/>
    </xf>
    <xf numFmtId="0" fontId="2" fillId="7" borderId="0" xfId="0" applyFont="1" applyFill="1" applyAlignment="1">
      <alignment vertical="center"/>
    </xf>
    <xf numFmtId="0" fontId="5" fillId="0" borderId="7" xfId="0" applyFont="1" applyFill="1" applyBorder="1" applyAlignment="1">
      <alignment horizontal="justify" vertical="center" wrapText="1"/>
    </xf>
    <xf numFmtId="9" fontId="5" fillId="4" borderId="7" xfId="0" applyNumberFormat="1" applyFont="1" applyFill="1" applyBorder="1" applyAlignment="1">
      <alignment horizontal="center" vertical="center"/>
    </xf>
    <xf numFmtId="9" fontId="0" fillId="0" borderId="0" xfId="7" applyFont="1"/>
    <xf numFmtId="0" fontId="0" fillId="0" borderId="0" xfId="0"/>
    <xf numFmtId="0" fontId="0" fillId="0" borderId="0" xfId="0" applyAlignment="1">
      <alignment horizontal="center" vertical="center"/>
    </xf>
    <xf numFmtId="0" fontId="6" fillId="8" borderId="7" xfId="0" applyFont="1" applyFill="1" applyBorder="1" applyAlignment="1">
      <alignment horizontal="center" vertical="center"/>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0" fontId="9" fillId="0" borderId="7" xfId="0" applyFont="1" applyBorder="1" applyAlignment="1">
      <alignment horizontal="justify" vertical="center" wrapText="1"/>
    </xf>
    <xf numFmtId="0" fontId="9" fillId="4" borderId="7" xfId="0" applyFont="1" applyFill="1" applyBorder="1" applyAlignment="1">
      <alignment horizontal="justify" vertical="center" wrapText="1"/>
    </xf>
    <xf numFmtId="9" fontId="5" fillId="0" borderId="7" xfId="0" applyNumberFormat="1" applyFont="1" applyFill="1" applyBorder="1" applyAlignment="1">
      <alignment horizontal="center" vertical="center" wrapText="1"/>
    </xf>
    <xf numFmtId="9" fontId="5" fillId="0" borderId="7" xfId="0" applyNumberFormat="1" applyFont="1" applyFill="1" applyBorder="1" applyAlignment="1">
      <alignment horizontal="left" vertical="top" wrapText="1"/>
    </xf>
    <xf numFmtId="14" fontId="5" fillId="0" borderId="7" xfId="0" applyNumberFormat="1" applyFont="1" applyFill="1" applyBorder="1" applyAlignment="1">
      <alignment horizontal="center" vertical="center" wrapText="1"/>
    </xf>
    <xf numFmtId="9" fontId="5" fillId="4" borderId="7" xfId="7" applyFont="1" applyFill="1" applyBorder="1" applyAlignment="1">
      <alignment horizontal="center" vertical="center"/>
    </xf>
    <xf numFmtId="9" fontId="5" fillId="0" borderId="7" xfId="7" applyFont="1" applyFill="1" applyBorder="1" applyAlignment="1">
      <alignment horizontal="center" vertical="center" wrapText="1"/>
    </xf>
    <xf numFmtId="41" fontId="5" fillId="0" borderId="7" xfId="11" applyFont="1" applyFill="1" applyBorder="1" applyAlignment="1">
      <alignment horizontal="center" vertical="center" wrapText="1"/>
    </xf>
    <xf numFmtId="168" fontId="5" fillId="0" borderId="7" xfId="11" applyNumberFormat="1" applyFont="1" applyFill="1" applyBorder="1" applyAlignment="1">
      <alignment horizontal="center" vertical="center" wrapText="1"/>
    </xf>
    <xf numFmtId="41" fontId="5" fillId="0" borderId="7" xfId="11" applyNumberFormat="1" applyFont="1" applyFill="1" applyBorder="1" applyAlignment="1">
      <alignment horizontal="center" vertical="center" wrapText="1"/>
    </xf>
    <xf numFmtId="9" fontId="5" fillId="4" borderId="7" xfId="7"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41" fontId="5" fillId="4" borderId="7" xfId="11" applyFont="1" applyFill="1" applyBorder="1" applyAlignment="1">
      <alignment horizontal="center" vertical="center" wrapText="1"/>
    </xf>
    <xf numFmtId="9" fontId="5" fillId="4" borderId="7" xfId="0" applyNumberFormat="1" applyFont="1" applyFill="1" applyBorder="1" applyAlignment="1">
      <alignment horizontal="center" vertical="center" wrapText="1"/>
    </xf>
    <xf numFmtId="9" fontId="5" fillId="4" borderId="7" xfId="11" applyNumberFormat="1" applyFont="1" applyFill="1" applyBorder="1" applyAlignment="1">
      <alignment horizontal="center" vertical="center" wrapText="1"/>
    </xf>
    <xf numFmtId="0" fontId="5" fillId="10" borderId="7" xfId="3" applyFont="1" applyFill="1" applyBorder="1" applyAlignment="1" applyProtection="1">
      <alignment horizontal="center" vertical="center" wrapText="1"/>
      <protection locked="0"/>
    </xf>
    <xf numFmtId="9" fontId="5" fillId="4" borderId="7" xfId="12" applyFont="1" applyFill="1" applyBorder="1" applyAlignment="1">
      <alignment horizontal="center" vertical="center" wrapText="1"/>
    </xf>
    <xf numFmtId="168" fontId="5" fillId="4" borderId="7" xfId="11" applyNumberFormat="1" applyFont="1" applyFill="1" applyBorder="1" applyAlignment="1">
      <alignment horizontal="center" vertical="center" wrapText="1"/>
    </xf>
    <xf numFmtId="169" fontId="5" fillId="4" borderId="7" xfId="11"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14" fontId="16" fillId="4" borderId="7" xfId="0" applyNumberFormat="1" applyFont="1" applyFill="1" applyBorder="1" applyAlignment="1">
      <alignment horizontal="center" vertical="center" wrapText="1"/>
    </xf>
    <xf numFmtId="10" fontId="16" fillId="0" borderId="7" xfId="7"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9" fontId="0" fillId="0" borderId="7" xfId="12" applyFont="1" applyBorder="1" applyAlignment="1">
      <alignment horizontal="center" vertical="center"/>
    </xf>
    <xf numFmtId="0" fontId="9" fillId="0" borderId="7" xfId="3" applyFont="1" applyBorder="1" applyAlignment="1">
      <alignment horizontal="center" vertical="center" wrapText="1"/>
    </xf>
    <xf numFmtId="0" fontId="9" fillId="0" borderId="7" xfId="3" applyFont="1" applyBorder="1" applyAlignment="1">
      <alignment horizontal="center" vertical="center"/>
    </xf>
    <xf numFmtId="0" fontId="15" fillId="4" borderId="7"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readingOrder="1"/>
      <protection locked="0"/>
    </xf>
    <xf numFmtId="0" fontId="15" fillId="0" borderId="7" xfId="0" applyFont="1" applyFill="1" applyBorder="1" applyAlignment="1" applyProtection="1">
      <alignment horizontal="center" vertical="center" wrapText="1"/>
      <protection locked="0"/>
    </xf>
    <xf numFmtId="0" fontId="16" fillId="0" borderId="7" xfId="3" applyFont="1" applyBorder="1" applyAlignment="1">
      <alignment horizontal="center" vertical="center"/>
    </xf>
    <xf numFmtId="41" fontId="16" fillId="0" borderId="7" xfId="11" applyFont="1" applyFill="1" applyBorder="1" applyAlignment="1">
      <alignment horizontal="center" vertical="center" wrapText="1"/>
    </xf>
    <xf numFmtId="0" fontId="0" fillId="0" borderId="0" xfId="0" applyFont="1"/>
    <xf numFmtId="0" fontId="15" fillId="4"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5" fillId="0" borderId="7" xfId="0" applyFont="1" applyFill="1" applyBorder="1" applyAlignment="1">
      <alignment horizontal="right" vertical="center" wrapText="1"/>
    </xf>
    <xf numFmtId="9" fontId="5" fillId="0" borderId="7" xfId="7" applyFont="1" applyFill="1" applyBorder="1" applyAlignment="1">
      <alignment horizontal="right" vertical="center" wrapText="1"/>
    </xf>
    <xf numFmtId="0" fontId="6" fillId="8"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center" vertical="center" wrapText="1"/>
    </xf>
    <xf numFmtId="10" fontId="2" fillId="0" borderId="7" xfId="0" applyNumberFormat="1" applyFont="1" applyBorder="1" applyAlignment="1">
      <alignment horizontal="center" vertical="center" wrapText="1"/>
    </xf>
    <xf numFmtId="41" fontId="0" fillId="0" borderId="7" xfId="11" applyFont="1" applyBorder="1" applyAlignment="1">
      <alignment horizontal="center" vertical="center"/>
    </xf>
    <xf numFmtId="0" fontId="5" fillId="4" borderId="7" xfId="0" applyFont="1" applyFill="1" applyBorder="1" applyAlignment="1">
      <alignment horizontal="center" vertical="center" wrapText="1"/>
    </xf>
    <xf numFmtId="0" fontId="16" fillId="0" borderId="7" xfId="0" applyFont="1" applyBorder="1" applyAlignment="1">
      <alignment horizontal="center" vertical="center" wrapText="1"/>
    </xf>
    <xf numFmtId="9" fontId="16" fillId="0" borderId="7" xfId="0" applyNumberFormat="1" applyFont="1" applyBorder="1" applyAlignment="1">
      <alignment horizontal="center" vertical="center" wrapText="1"/>
    </xf>
    <xf numFmtId="41" fontId="16" fillId="0" borderId="7" xfId="11" applyFont="1" applyBorder="1" applyAlignment="1">
      <alignment horizontal="center" vertical="center" wrapText="1"/>
    </xf>
    <xf numFmtId="14" fontId="16" fillId="0" borderId="7" xfId="0" applyNumberFormat="1" applyFont="1" applyFill="1" applyBorder="1" applyAlignment="1">
      <alignment horizontal="center" vertical="center" wrapText="1"/>
    </xf>
    <xf numFmtId="9" fontId="16" fillId="0" borderId="7" xfId="7" applyFont="1" applyFill="1" applyBorder="1" applyAlignment="1">
      <alignment horizontal="center" vertical="center" wrapText="1"/>
    </xf>
    <xf numFmtId="9" fontId="16" fillId="0" borderId="7" xfId="0" applyNumberFormat="1" applyFont="1" applyFill="1" applyBorder="1" applyAlignment="1">
      <alignment horizontal="center" vertical="center" wrapText="1"/>
    </xf>
    <xf numFmtId="10" fontId="16" fillId="0" borderId="7" xfId="11" applyNumberFormat="1" applyFont="1" applyBorder="1" applyAlignment="1">
      <alignment horizontal="center" vertical="center" wrapText="1"/>
    </xf>
    <xf numFmtId="0" fontId="11" fillId="11" borderId="7" xfId="0" applyFont="1" applyFill="1" applyBorder="1" applyAlignment="1">
      <alignment horizontal="center" vertical="center" wrapText="1"/>
    </xf>
    <xf numFmtId="0" fontId="0" fillId="0" borderId="0" xfId="0" applyFont="1" applyAlignment="1">
      <alignment horizontal="center"/>
    </xf>
    <xf numFmtId="0" fontId="0" fillId="0" borderId="7" xfId="0" applyBorder="1"/>
    <xf numFmtId="0" fontId="0" fillId="0" borderId="8" xfId="0" applyBorder="1"/>
    <xf numFmtId="9" fontId="5" fillId="0" borderId="7" xfId="0" applyNumberFormat="1" applyFont="1" applyFill="1" applyBorder="1" applyAlignment="1">
      <alignment horizontal="center" vertical="center" wrapText="1"/>
    </xf>
    <xf numFmtId="0" fontId="0" fillId="0" borderId="7" xfId="0" applyBorder="1" applyAlignment="1">
      <alignment horizontal="center" vertical="center" wrapText="1"/>
    </xf>
    <xf numFmtId="167" fontId="5" fillId="0" borderId="7" xfId="0" applyNumberFormat="1" applyFont="1" applyFill="1" applyBorder="1" applyAlignment="1">
      <alignment horizontal="center" vertical="center" wrapText="1"/>
    </xf>
    <xf numFmtId="167" fontId="5" fillId="0" borderId="7" xfId="0" applyNumberFormat="1" applyFont="1" applyFill="1" applyBorder="1" applyAlignment="1">
      <alignment horizontal="center" vertical="center"/>
    </xf>
    <xf numFmtId="0" fontId="0" fillId="0" borderId="7" xfId="0" applyFont="1" applyBorder="1"/>
    <xf numFmtId="0" fontId="19" fillId="0" borderId="0" xfId="0" applyFont="1"/>
    <xf numFmtId="167" fontId="0" fillId="0" borderId="7" xfId="0" applyNumberFormat="1" applyFont="1" applyBorder="1" applyAlignment="1">
      <alignment horizontal="center" vertical="center"/>
    </xf>
    <xf numFmtId="0" fontId="0" fillId="0" borderId="7" xfId="0" applyFont="1" applyBorder="1" applyAlignment="1">
      <alignment horizontal="center"/>
    </xf>
    <xf numFmtId="0" fontId="0" fillId="0" borderId="7" xfId="0" applyFont="1" applyBorder="1" applyAlignment="1">
      <alignment horizontal="center" vertical="center"/>
    </xf>
    <xf numFmtId="9" fontId="0" fillId="0" borderId="7" xfId="0" applyNumberFormat="1" applyFont="1" applyBorder="1" applyAlignment="1">
      <alignment horizontal="center" vertical="center"/>
    </xf>
    <xf numFmtId="14" fontId="5" fillId="0" borderId="7" xfId="0" applyNumberFormat="1" applyFont="1" applyFill="1" applyBorder="1" applyAlignment="1">
      <alignment horizontal="center" vertical="center" wrapText="1"/>
    </xf>
    <xf numFmtId="0" fontId="2" fillId="4" borderId="7" xfId="0" applyFont="1" applyFill="1" applyBorder="1" applyAlignment="1">
      <alignment horizontal="center" vertical="center"/>
    </xf>
    <xf numFmtId="0" fontId="18" fillId="0" borderId="7" xfId="0" applyFont="1" applyFill="1" applyBorder="1" applyAlignment="1" applyProtection="1">
      <alignment horizontal="center" vertical="center" wrapText="1" readingOrder="1"/>
      <protection locked="0"/>
    </xf>
    <xf numFmtId="0" fontId="5" fillId="0" borderId="7" xfId="0" applyFont="1" applyFill="1" applyBorder="1" applyAlignment="1">
      <alignment horizontal="center" vertical="center" wrapText="1"/>
    </xf>
    <xf numFmtId="0" fontId="5" fillId="4" borderId="7" xfId="0" applyFont="1" applyFill="1" applyBorder="1" applyAlignment="1">
      <alignment horizontal="justify" vertical="center" wrapText="1"/>
    </xf>
    <xf numFmtId="0" fontId="0" fillId="0" borderId="10" xfId="0" applyFont="1" applyBorder="1" applyAlignment="1">
      <alignment horizontal="center" vertical="center"/>
    </xf>
    <xf numFmtId="41" fontId="0" fillId="0" borderId="10" xfId="11" applyFont="1" applyBorder="1" applyAlignment="1">
      <alignment horizontal="center" vertical="center"/>
    </xf>
    <xf numFmtId="164" fontId="5" fillId="0" borderId="7" xfId="0" applyNumberFormat="1" applyFont="1" applyFill="1" applyBorder="1" applyAlignment="1">
      <alignment horizontal="center" vertical="center" wrapText="1"/>
    </xf>
    <xf numFmtId="10" fontId="0" fillId="0" borderId="0" xfId="0" applyNumberFormat="1" applyFont="1" applyAlignment="1">
      <alignment horizontal="center" vertical="center"/>
    </xf>
    <xf numFmtId="9" fontId="5" fillId="0" borderId="7" xfId="0" applyNumberFormat="1" applyFont="1" applyFill="1" applyBorder="1" applyAlignment="1">
      <alignment horizontal="center" vertical="center" wrapText="1"/>
    </xf>
    <xf numFmtId="10" fontId="2" fillId="0" borderId="7" xfId="0" applyNumberFormat="1" applyFont="1" applyBorder="1" applyAlignment="1">
      <alignment horizontal="center" vertical="center" wrapText="1"/>
    </xf>
    <xf numFmtId="9" fontId="16" fillId="0" borderId="7" xfId="0" applyNumberFormat="1" applyFont="1" applyFill="1" applyBorder="1" applyAlignment="1">
      <alignment horizontal="center" vertical="center" wrapText="1"/>
    </xf>
    <xf numFmtId="41" fontId="16" fillId="0" borderId="7" xfId="11" applyFont="1" applyBorder="1" applyAlignment="1">
      <alignment horizontal="center" vertical="center" wrapText="1"/>
    </xf>
    <xf numFmtId="9" fontId="16" fillId="0" borderId="7" xfId="0" applyNumberFormat="1" applyFont="1" applyBorder="1" applyAlignment="1">
      <alignment horizontal="center" vertical="center" wrapText="1"/>
    </xf>
    <xf numFmtId="0" fontId="9" fillId="12" borderId="7" xfId="3" applyFont="1" applyFill="1" applyBorder="1" applyAlignment="1">
      <alignment horizontal="center" vertical="center" wrapText="1"/>
    </xf>
    <xf numFmtId="10" fontId="5" fillId="12" borderId="7" xfId="7" applyNumberFormat="1" applyFont="1" applyFill="1" applyBorder="1" applyAlignment="1">
      <alignment horizontal="center" vertical="center" wrapText="1"/>
    </xf>
    <xf numFmtId="9" fontId="5" fillId="12" borderId="7" xfId="7" applyFont="1" applyFill="1" applyBorder="1" applyAlignment="1">
      <alignment horizontal="center" vertical="center" wrapText="1"/>
    </xf>
    <xf numFmtId="0" fontId="5" fillId="12" borderId="7" xfId="0" applyFont="1" applyFill="1" applyBorder="1" applyAlignment="1">
      <alignment horizontal="center" vertical="center" wrapText="1"/>
    </xf>
    <xf numFmtId="14" fontId="5" fillId="12" borderId="7" xfId="0" applyNumberFormat="1" applyFont="1" applyFill="1" applyBorder="1" applyAlignment="1">
      <alignment horizontal="center" vertical="center" wrapText="1"/>
    </xf>
    <xf numFmtId="0" fontId="0" fillId="12" borderId="7" xfId="0" applyFont="1" applyFill="1" applyBorder="1"/>
    <xf numFmtId="0" fontId="0" fillId="12" borderId="0" xfId="0" applyFont="1" applyFill="1"/>
    <xf numFmtId="0" fontId="2" fillId="12" borderId="7" xfId="0" applyFont="1" applyFill="1" applyBorder="1" applyAlignment="1">
      <alignment vertical="center" wrapText="1"/>
    </xf>
    <xf numFmtId="0" fontId="0" fillId="0" borderId="0" xfId="0" applyFont="1" applyAlignment="1">
      <alignment vertical="center"/>
    </xf>
    <xf numFmtId="0" fontId="0" fillId="0" borderId="7" xfId="0" applyFont="1" applyBorder="1" applyAlignment="1">
      <alignment vertical="center"/>
    </xf>
    <xf numFmtId="0" fontId="2" fillId="0" borderId="7" xfId="0" applyFont="1" applyBorder="1" applyAlignment="1">
      <alignment vertical="center"/>
    </xf>
    <xf numFmtId="9" fontId="5" fillId="12" borderId="1" xfId="0" applyNumberFormat="1" applyFont="1" applyFill="1" applyBorder="1" applyAlignment="1">
      <alignment horizontal="center" vertical="center" wrapText="1"/>
    </xf>
    <xf numFmtId="0" fontId="2" fillId="12" borderId="1" xfId="0" applyFont="1" applyFill="1" applyBorder="1" applyAlignment="1">
      <alignment vertical="center" wrapText="1"/>
    </xf>
    <xf numFmtId="9" fontId="0" fillId="12" borderId="1" xfId="0" applyNumberFormat="1" applyFont="1" applyFill="1" applyBorder="1" applyAlignment="1">
      <alignment horizontal="center" vertical="center" wrapText="1"/>
    </xf>
    <xf numFmtId="0" fontId="0" fillId="12" borderId="1" xfId="0" applyNumberFormat="1" applyFont="1" applyFill="1" applyBorder="1" applyAlignment="1">
      <alignment horizontal="center" vertical="center" wrapText="1"/>
    </xf>
    <xf numFmtId="0" fontId="2" fillId="12" borderId="1" xfId="0" applyFont="1" applyFill="1" applyBorder="1" applyAlignment="1">
      <alignment horizontal="center" vertical="center" wrapText="1"/>
    </xf>
    <xf numFmtId="41" fontId="5" fillId="12" borderId="7" xfId="11" applyFont="1" applyFill="1" applyBorder="1" applyAlignment="1">
      <alignment horizontal="center" vertical="center" wrapText="1"/>
    </xf>
    <xf numFmtId="0" fontId="2" fillId="0" borderId="7" xfId="0" applyFont="1" applyBorder="1" applyAlignment="1">
      <alignment vertical="center" wrapText="1"/>
    </xf>
    <xf numFmtId="0" fontId="2" fillId="12" borderId="5" xfId="0" applyFont="1" applyFill="1" applyBorder="1" applyAlignment="1">
      <alignment horizontal="left" vertical="center" wrapText="1"/>
    </xf>
    <xf numFmtId="0" fontId="2" fillId="12" borderId="1" xfId="0" applyFont="1" applyFill="1" applyBorder="1" applyAlignment="1">
      <alignment horizontal="left" vertical="center" wrapText="1"/>
    </xf>
    <xf numFmtId="9" fontId="5" fillId="4" borderId="7" xfId="12" applyFont="1" applyFill="1" applyBorder="1" applyAlignment="1">
      <alignment horizontal="center" vertical="center"/>
    </xf>
    <xf numFmtId="9" fontId="5" fillId="4" borderId="11" xfId="12" applyFont="1" applyFill="1" applyBorder="1" applyAlignment="1">
      <alignment horizontal="center" vertical="center"/>
    </xf>
    <xf numFmtId="0" fontId="9" fillId="0" borderId="7" xfId="0" applyFont="1" applyBorder="1" applyAlignment="1">
      <alignment vertical="center" wrapText="1"/>
    </xf>
    <xf numFmtId="0" fontId="2" fillId="0" borderId="0" xfId="0" applyFont="1" applyAlignment="1">
      <alignment vertical="center" wrapText="1"/>
    </xf>
    <xf numFmtId="0" fontId="5" fillId="4" borderId="7" xfId="0" applyFont="1" applyFill="1" applyBorder="1" applyAlignment="1" applyProtection="1">
      <alignment horizontal="center" vertical="center" wrapText="1"/>
      <protection locked="0"/>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0" fontId="2" fillId="0" borderId="7" xfId="0" applyNumberFormat="1" applyFont="1" applyBorder="1" applyAlignment="1">
      <alignment horizontal="center" vertical="center" wrapText="1"/>
    </xf>
    <xf numFmtId="0" fontId="0" fillId="0" borderId="7" xfId="0" applyFont="1" applyBorder="1" applyAlignment="1">
      <alignment horizontal="center"/>
    </xf>
    <xf numFmtId="0" fontId="5" fillId="0" borderId="7" xfId="0" applyFont="1" applyFill="1" applyBorder="1" applyAlignment="1">
      <alignment horizontal="center" vertical="center" wrapText="1"/>
    </xf>
    <xf numFmtId="0" fontId="2" fillId="12" borderId="7" xfId="0" applyFont="1" applyFill="1" applyBorder="1" applyAlignment="1">
      <alignment vertical="center"/>
    </xf>
    <xf numFmtId="0" fontId="0" fillId="0" borderId="0" xfId="0" applyFont="1" applyAlignment="1">
      <alignment vertical="center" wrapText="1"/>
    </xf>
    <xf numFmtId="0" fontId="0" fillId="0" borderId="7" xfId="0" applyFont="1" applyBorder="1" applyAlignment="1">
      <alignment vertical="center" wrapText="1"/>
    </xf>
    <xf numFmtId="0" fontId="2" fillId="12" borderId="7" xfId="0" applyFont="1" applyFill="1" applyBorder="1" applyAlignment="1">
      <alignment wrapText="1"/>
    </xf>
    <xf numFmtId="0" fontId="9" fillId="12" borderId="7" xfId="0" applyFont="1" applyFill="1" applyBorder="1" applyAlignment="1">
      <alignment horizontal="center" vertical="center" wrapText="1"/>
    </xf>
    <xf numFmtId="9" fontId="9" fillId="12" borderId="7" xfId="7" applyFont="1" applyFill="1" applyBorder="1" applyAlignment="1">
      <alignment horizontal="center" vertical="center" wrapText="1"/>
    </xf>
    <xf numFmtId="0" fontId="9" fillId="12" borderId="7" xfId="0" applyFont="1" applyFill="1" applyBorder="1" applyAlignment="1">
      <alignment horizontal="left" vertical="center" wrapText="1"/>
    </xf>
    <xf numFmtId="14" fontId="9" fillId="12" borderId="7" xfId="0" applyNumberFormat="1" applyFont="1" applyFill="1" applyBorder="1" applyAlignment="1">
      <alignment horizontal="center" vertical="center" wrapText="1"/>
    </xf>
    <xf numFmtId="9" fontId="9" fillId="12" borderId="7" xfId="12" applyFont="1" applyFill="1" applyBorder="1" applyAlignment="1">
      <alignment horizontal="center" vertical="center" wrapText="1"/>
    </xf>
    <xf numFmtId="0" fontId="0" fillId="12" borderId="7" xfId="0" applyFill="1" applyBorder="1"/>
    <xf numFmtId="0" fontId="0" fillId="12" borderId="0" xfId="0" applyFill="1"/>
    <xf numFmtId="0" fontId="0" fillId="12" borderId="7" xfId="0" applyFill="1" applyBorder="1" applyAlignment="1">
      <alignment vertical="center" wrapText="1"/>
    </xf>
    <xf numFmtId="0" fontId="2" fillId="12" borderId="7" xfId="0" applyFont="1" applyFill="1" applyBorder="1" applyAlignment="1">
      <alignment horizontal="left" vertical="center" wrapText="1"/>
    </xf>
    <xf numFmtId="0" fontId="0" fillId="12" borderId="7" xfId="0" applyFont="1" applyFill="1" applyBorder="1" applyAlignment="1">
      <alignment vertical="center" wrapText="1"/>
    </xf>
    <xf numFmtId="9" fontId="5" fillId="12" borderId="11" xfId="12" applyFont="1" applyFill="1" applyBorder="1" applyAlignment="1">
      <alignment horizontal="center" vertical="center" wrapText="1"/>
    </xf>
    <xf numFmtId="9" fontId="0" fillId="12" borderId="7" xfId="0" applyNumberFormat="1" applyFont="1" applyFill="1" applyBorder="1" applyAlignment="1">
      <alignment horizontal="center" vertical="center"/>
    </xf>
    <xf numFmtId="9" fontId="0" fillId="12" borderId="7" xfId="7" applyFont="1" applyFill="1" applyBorder="1" applyAlignment="1">
      <alignment horizontal="center" vertical="center"/>
    </xf>
    <xf numFmtId="0" fontId="0" fillId="12" borderId="11" xfId="0" applyFont="1" applyFill="1" applyBorder="1" applyAlignment="1">
      <alignment vertical="center" wrapText="1"/>
    </xf>
    <xf numFmtId="9" fontId="5" fillId="12" borderId="7" xfId="0" applyNumberFormat="1" applyFont="1" applyFill="1" applyBorder="1" applyAlignment="1">
      <alignment horizontal="center" vertical="center"/>
    </xf>
    <xf numFmtId="0" fontId="5" fillId="12" borderId="7" xfId="0" applyFont="1" applyFill="1" applyBorder="1" applyAlignment="1">
      <alignment horizontal="justify" vertical="center" wrapText="1"/>
    </xf>
    <xf numFmtId="9" fontId="5" fillId="12" borderId="7" xfId="0" applyNumberFormat="1" applyFont="1" applyFill="1" applyBorder="1" applyAlignment="1">
      <alignment horizontal="center" vertical="center" wrapText="1"/>
    </xf>
    <xf numFmtId="14" fontId="5" fillId="12" borderId="7" xfId="0" applyNumberFormat="1" applyFont="1" applyFill="1" applyBorder="1" applyAlignment="1">
      <alignment horizontal="center" vertical="center"/>
    </xf>
    <xf numFmtId="0" fontId="2" fillId="12" borderId="7" xfId="0" applyFont="1" applyFill="1" applyBorder="1" applyAlignment="1">
      <alignment horizontal="center" vertical="center" wrapText="1"/>
    </xf>
    <xf numFmtId="9" fontId="9" fillId="12" borderId="7" xfId="0" applyNumberFormat="1" applyFont="1" applyFill="1" applyBorder="1" applyAlignment="1">
      <alignment horizontal="center" vertical="center" wrapText="1"/>
    </xf>
    <xf numFmtId="0" fontId="5" fillId="12" borderId="7" xfId="0" applyFont="1" applyFill="1" applyBorder="1" applyAlignment="1">
      <alignment horizontal="center" vertical="center"/>
    </xf>
    <xf numFmtId="9" fontId="5" fillId="12" borderId="7" xfId="7" applyFont="1" applyFill="1" applyBorder="1" applyAlignment="1">
      <alignment horizontal="center" vertical="center"/>
    </xf>
    <xf numFmtId="0" fontId="9" fillId="12" borderId="7" xfId="0" applyFont="1" applyFill="1" applyBorder="1" applyAlignment="1">
      <alignment horizontal="justify" vertical="center" wrapText="1"/>
    </xf>
    <xf numFmtId="9" fontId="5" fillId="12" borderId="7" xfId="12" applyFont="1" applyFill="1" applyBorder="1" applyAlignment="1">
      <alignment horizontal="center" vertical="center"/>
    </xf>
    <xf numFmtId="0" fontId="0" fillId="12" borderId="7" xfId="0" applyFill="1" applyBorder="1" applyAlignment="1">
      <alignment wrapText="1"/>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6" fillId="8"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7"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8" xfId="0" applyFont="1" applyFill="1" applyBorder="1" applyAlignment="1">
      <alignment horizontal="center" vertical="center"/>
    </xf>
    <xf numFmtId="0" fontId="8" fillId="11" borderId="7" xfId="0" applyFont="1" applyFill="1" applyBorder="1" applyAlignment="1">
      <alignment horizontal="center" vertical="center"/>
    </xf>
    <xf numFmtId="0" fontId="8" fillId="11" borderId="8" xfId="0" applyFont="1" applyFill="1" applyBorder="1" applyAlignment="1">
      <alignment horizontal="center" vertical="center"/>
    </xf>
    <xf numFmtId="0" fontId="5" fillId="4" borderId="7" xfId="0" applyFont="1" applyFill="1" applyBorder="1" applyAlignment="1" applyProtection="1">
      <alignment horizontal="center" vertical="center" wrapText="1"/>
      <protection locked="0"/>
    </xf>
    <xf numFmtId="0" fontId="5" fillId="4" borderId="7" xfId="0" applyFont="1" applyFill="1" applyBorder="1" applyAlignment="1">
      <alignment horizontal="center" vertical="center" wrapText="1"/>
    </xf>
    <xf numFmtId="0" fontId="9" fillId="0" borderId="7" xfId="0" applyFont="1" applyBorder="1" applyAlignment="1">
      <alignment horizontal="left" vertical="top" wrapText="1"/>
    </xf>
    <xf numFmtId="9" fontId="5" fillId="0" borderId="7" xfId="0" applyNumberFormat="1" applyFont="1" applyFill="1" applyBorder="1" applyAlignment="1">
      <alignment horizontal="center" vertical="center"/>
    </xf>
    <xf numFmtId="0" fontId="9" fillId="0" borderId="7" xfId="0" applyFont="1" applyBorder="1" applyAlignment="1">
      <alignment horizontal="left" vertical="center" wrapText="1"/>
    </xf>
    <xf numFmtId="0" fontId="0" fillId="0" borderId="7" xfId="0" applyBorder="1" applyAlignment="1">
      <alignment horizontal="center" vertical="center" wrapText="1"/>
    </xf>
    <xf numFmtId="0" fontId="2" fillId="0" borderId="7" xfId="0" applyFont="1" applyBorder="1" applyAlignment="1">
      <alignment horizontal="center" vertical="center" wrapText="1"/>
    </xf>
    <xf numFmtId="9" fontId="5" fillId="0" borderId="7"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0" xfId="0" applyFont="1" applyFill="1" applyBorder="1" applyAlignment="1">
      <alignment horizontal="center" vertical="center" wrapText="1"/>
    </xf>
    <xf numFmtId="9" fontId="16" fillId="0" borderId="7" xfId="0" applyNumberFormat="1" applyFont="1" applyFill="1" applyBorder="1" applyAlignment="1">
      <alignment horizontal="center" vertical="center" wrapText="1"/>
    </xf>
    <xf numFmtId="14" fontId="16" fillId="0" borderId="7" xfId="0" applyNumberFormat="1" applyFont="1" applyFill="1" applyBorder="1" applyAlignment="1">
      <alignment horizontal="center" vertical="center" wrapText="1"/>
    </xf>
    <xf numFmtId="9" fontId="16" fillId="0" borderId="7" xfId="7" applyFont="1" applyFill="1" applyBorder="1" applyAlignment="1">
      <alignment horizontal="center" vertical="center" wrapText="1"/>
    </xf>
    <xf numFmtId="0" fontId="16" fillId="0" borderId="7" xfId="0" applyFont="1" applyBorder="1" applyAlignment="1">
      <alignment horizontal="center" vertical="center" wrapText="1"/>
    </xf>
    <xf numFmtId="10" fontId="16" fillId="0" borderId="7" xfId="11" applyNumberFormat="1" applyFont="1" applyBorder="1" applyAlignment="1">
      <alignment horizontal="center" vertical="center" wrapText="1"/>
    </xf>
    <xf numFmtId="0" fontId="2" fillId="12" borderId="7" xfId="0" applyFont="1" applyFill="1" applyBorder="1" applyAlignment="1">
      <alignment horizontal="center" vertical="center" wrapText="1"/>
    </xf>
    <xf numFmtId="0" fontId="0" fillId="12" borderId="7" xfId="0" applyFont="1" applyFill="1" applyBorder="1" applyAlignment="1">
      <alignment horizontal="center" vertical="center" wrapText="1"/>
    </xf>
    <xf numFmtId="0" fontId="5" fillId="12" borderId="7" xfId="0" applyFont="1" applyFill="1" applyBorder="1" applyAlignment="1">
      <alignment horizontal="center" vertical="center" wrapText="1"/>
    </xf>
    <xf numFmtId="14" fontId="5" fillId="12"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xf>
    <xf numFmtId="0" fontId="0" fillId="4" borderId="7" xfId="0" applyFont="1" applyFill="1" applyBorder="1" applyAlignment="1">
      <alignment horizontal="center" vertical="center" wrapText="1"/>
    </xf>
    <xf numFmtId="10" fontId="16" fillId="0" borderId="7" xfId="0" applyNumberFormat="1" applyFont="1" applyBorder="1" applyAlignment="1">
      <alignment horizontal="center" vertical="center" wrapText="1"/>
    </xf>
    <xf numFmtId="9" fontId="16" fillId="0" borderId="7" xfId="0" applyNumberFormat="1" applyFont="1" applyBorder="1" applyAlignment="1">
      <alignment horizontal="center" vertical="center" wrapText="1"/>
    </xf>
    <xf numFmtId="41" fontId="16" fillId="0" borderId="7" xfId="11" applyFont="1" applyBorder="1" applyAlignment="1">
      <alignment horizontal="center" vertical="center" wrapText="1"/>
    </xf>
    <xf numFmtId="10" fontId="16" fillId="0" borderId="7"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0" fontId="9" fillId="0" borderId="7" xfId="3" applyFont="1" applyBorder="1" applyAlignment="1">
      <alignment horizontal="center" vertical="center" wrapText="1"/>
    </xf>
    <xf numFmtId="41" fontId="0" fillId="0" borderId="7" xfId="11" applyFont="1" applyBorder="1" applyAlignment="1">
      <alignment horizontal="center" vertical="center"/>
    </xf>
    <xf numFmtId="14" fontId="5" fillId="0" borderId="7" xfId="0" applyNumberFormat="1" applyFont="1" applyFill="1" applyBorder="1" applyAlignment="1">
      <alignment horizontal="center" vertical="center" wrapText="1"/>
    </xf>
    <xf numFmtId="10" fontId="2" fillId="0" borderId="7" xfId="0" applyNumberFormat="1" applyFont="1" applyBorder="1" applyAlignment="1">
      <alignment horizontal="center" vertical="center" wrapText="1"/>
    </xf>
    <xf numFmtId="0" fontId="0" fillId="0" borderId="7" xfId="0" applyFont="1" applyBorder="1" applyAlignment="1">
      <alignment horizontal="center" vertical="center" wrapText="1"/>
    </xf>
    <xf numFmtId="41" fontId="8" fillId="8" borderId="7" xfId="11" applyFont="1" applyFill="1" applyBorder="1" applyAlignment="1">
      <alignment horizontal="center" vertical="center" wrapText="1"/>
    </xf>
    <xf numFmtId="0" fontId="0" fillId="0" borderId="7" xfId="0" applyBorder="1" applyAlignment="1">
      <alignment horizontal="center" vertical="center"/>
    </xf>
    <xf numFmtId="0" fontId="2" fillId="4" borderId="7" xfId="0" applyFont="1" applyFill="1" applyBorder="1" applyAlignment="1">
      <alignment horizontal="center" vertical="center"/>
    </xf>
    <xf numFmtId="0" fontId="17" fillId="8" borderId="7" xfId="0" applyFont="1" applyFill="1" applyBorder="1" applyAlignment="1">
      <alignment horizontal="center"/>
    </xf>
    <xf numFmtId="0" fontId="0" fillId="0" borderId="7" xfId="0" applyFont="1" applyBorder="1" applyAlignment="1">
      <alignment horizontal="center"/>
    </xf>
    <xf numFmtId="9" fontId="8" fillId="8" borderId="7" xfId="7" applyFont="1" applyFill="1" applyBorder="1" applyAlignment="1">
      <alignment horizontal="center" vertical="center" wrapText="1"/>
    </xf>
    <xf numFmtId="0" fontId="5" fillId="12" borderId="7" xfId="0" applyFont="1" applyFill="1" applyBorder="1" applyAlignment="1" applyProtection="1">
      <alignment horizontal="center" vertical="center" wrapText="1"/>
      <protection locked="0"/>
    </xf>
    <xf numFmtId="0" fontId="9" fillId="12" borderId="9" xfId="0" applyFont="1" applyFill="1" applyBorder="1" applyAlignment="1">
      <alignment horizontal="center" vertical="center" wrapText="1"/>
    </xf>
    <xf numFmtId="0" fontId="9" fillId="12" borderId="10" xfId="0" applyFont="1" applyFill="1" applyBorder="1" applyAlignment="1">
      <alignment horizontal="center" vertical="center" wrapText="1"/>
    </xf>
    <xf numFmtId="9" fontId="5" fillId="12" borderId="9" xfId="12" applyFont="1" applyFill="1" applyBorder="1" applyAlignment="1">
      <alignment horizontal="center" vertical="center"/>
    </xf>
    <xf numFmtId="9" fontId="5" fillId="12" borderId="10" xfId="12" applyFont="1" applyFill="1" applyBorder="1" applyAlignment="1">
      <alignment horizontal="center" vertical="center"/>
    </xf>
    <xf numFmtId="0" fontId="9" fillId="12" borderId="7" xfId="0" applyFont="1" applyFill="1" applyBorder="1" applyAlignment="1">
      <alignment horizontal="justify" vertical="center" wrapText="1"/>
    </xf>
    <xf numFmtId="0" fontId="5" fillId="12" borderId="7"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3">
    <cellStyle name="Millares [0]" xfId="11" builtinId="6"/>
    <cellStyle name="Millares 2" xfId="1"/>
    <cellStyle name="Millares 2 2" xfId="8"/>
    <cellStyle name="Moneda 2" xfId="2"/>
    <cellStyle name="Moneda 2 2" xfId="9"/>
    <cellStyle name="Normal" xfId="0" builtinId="0"/>
    <cellStyle name="Normal 2" xfId="3"/>
    <cellStyle name="Normal 3" xfId="6"/>
    <cellStyle name="Porcentaje" xfId="7" builtinId="5"/>
    <cellStyle name="Porcentaje 2" xfId="12"/>
    <cellStyle name="Porcentual 2" xfId="4"/>
    <cellStyle name="Porcentual 2 2" xfId="10"/>
    <cellStyle name="Porcentual 3" xfId="5"/>
  </cellStyles>
  <dxfs count="0"/>
  <tableStyles count="0" defaultTableStyle="TableStyleMedium9" defaultPivotStyle="PivotStyleLight16"/>
  <colors>
    <mruColors>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63500</xdr:rowOff>
    </xdr:from>
    <xdr:to>
      <xdr:col>2</xdr:col>
      <xdr:colOff>11642</xdr:colOff>
      <xdr:row>3</xdr:row>
      <xdr:rowOff>0</xdr:rowOff>
    </xdr:to>
    <xdr:pic>
      <xdr:nvPicPr>
        <xdr:cNvPr id="2" name="1 Imagen">
          <a:extLst>
            <a:ext uri="{FF2B5EF4-FFF2-40B4-BE49-F238E27FC236}">
              <a16:creationId xmlns:a16="http://schemas.microsoft.com/office/drawing/2014/main" xmlns="" id="{B04A2078-B369-400A-8885-C750C7525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4" y="6350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1382183</xdr:colOff>
      <xdr:row>2</xdr:row>
      <xdr:rowOff>3175</xdr:rowOff>
    </xdr:to>
    <xdr:pic>
      <xdr:nvPicPr>
        <xdr:cNvPr id="2" name="1 Imagen">
          <a:extLst>
            <a:ext uri="{FF2B5EF4-FFF2-40B4-BE49-F238E27FC236}">
              <a16:creationId xmlns:a16="http://schemas.microsoft.com/office/drawing/2014/main" xmlns="" id="{F54CD625-5012-4705-B1A1-C6F02DFD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1231900</xdr:colOff>
      <xdr:row>1</xdr:row>
      <xdr:rowOff>300567</xdr:rowOff>
    </xdr:to>
    <xdr:pic>
      <xdr:nvPicPr>
        <xdr:cNvPr id="2" name="1 Imagen">
          <a:extLst>
            <a:ext uri="{FF2B5EF4-FFF2-40B4-BE49-F238E27FC236}">
              <a16:creationId xmlns:a16="http://schemas.microsoft.com/office/drawing/2014/main" xmlns="" id="{9C986914-950A-483D-BD47-A39F2C359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2</xdr:row>
      <xdr:rowOff>78317</xdr:rowOff>
    </xdr:to>
    <xdr:pic>
      <xdr:nvPicPr>
        <xdr:cNvPr id="2" name="1 Imagen">
          <a:extLst>
            <a:ext uri="{FF2B5EF4-FFF2-40B4-BE49-F238E27FC236}">
              <a16:creationId xmlns:a16="http://schemas.microsoft.com/office/drawing/2014/main" xmlns="" id="{51493AF7-9B4D-4938-A628-D5AC061B1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901170</xdr:colOff>
      <xdr:row>2</xdr:row>
      <xdr:rowOff>136525</xdr:rowOff>
    </xdr:to>
    <xdr:pic>
      <xdr:nvPicPr>
        <xdr:cNvPr id="2" name="1 Imagen">
          <a:extLst>
            <a:ext uri="{FF2B5EF4-FFF2-40B4-BE49-F238E27FC236}">
              <a16:creationId xmlns:a16="http://schemas.microsoft.com/office/drawing/2014/main" xmlns="" id="{EFE669A1-1013-49DB-97D6-42E9EE7D0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35983</xdr:colOff>
      <xdr:row>2</xdr:row>
      <xdr:rowOff>141817</xdr:rowOff>
    </xdr:to>
    <xdr:pic>
      <xdr:nvPicPr>
        <xdr:cNvPr id="2" name="1 Imagen">
          <a:extLst>
            <a:ext uri="{FF2B5EF4-FFF2-40B4-BE49-F238E27FC236}">
              <a16:creationId xmlns:a16="http://schemas.microsoft.com/office/drawing/2014/main" xmlns="" id="{EFA3E2EF-30C4-42C4-8A93-4282D44CF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1189566</xdr:colOff>
      <xdr:row>2</xdr:row>
      <xdr:rowOff>35983</xdr:rowOff>
    </xdr:to>
    <xdr:pic>
      <xdr:nvPicPr>
        <xdr:cNvPr id="2" name="1 Imagen">
          <a:extLst>
            <a:ext uri="{FF2B5EF4-FFF2-40B4-BE49-F238E27FC236}">
              <a16:creationId xmlns:a16="http://schemas.microsoft.com/office/drawing/2014/main" xmlns="" id="{3550CE1E-73A5-4005-ABF9-86A1CD1CA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esktop/Desktop/2018/2-PLANES%20ARTICULADOS/3-%20PLAN%20ACCI&#211;N%20SECTORIAL/PLAN%20ESTRATEGICO%20SECTORIAL%202018%20-%20SEGU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LENTO HUMANO"/>
      <sheetName val="DIRECCIONAMIENTO ESTRATEGICO"/>
      <sheetName val="VALORES PARA RESULTADOS"/>
      <sheetName val="EVALUACIÓN DE RESULTADOS"/>
      <sheetName val="INFORMACIÓN Y COMUNICACIÓN"/>
      <sheetName val="GESTIÓN DEL CONOCIMIENTO"/>
      <sheetName val="CONTROL INTERNO"/>
      <sheetName val="Categoría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17"/>
  <sheetViews>
    <sheetView topLeftCell="G1" zoomScale="93" zoomScaleNormal="93" workbookViewId="0">
      <selection activeCell="I9" sqref="I9"/>
    </sheetView>
  </sheetViews>
  <sheetFormatPr baseColWidth="10" defaultColWidth="10.7109375" defaultRowHeight="12.75" x14ac:dyDescent="0.2"/>
  <cols>
    <col min="1" max="1" width="19.7109375" customWidth="1"/>
    <col min="2" max="2" width="19.85546875" customWidth="1"/>
    <col min="3" max="3" width="19.5703125" style="12" customWidth="1"/>
    <col min="4" max="4" width="18" customWidth="1"/>
    <col min="5" max="5" width="25.140625" customWidth="1"/>
    <col min="6" max="6" width="17.5703125" customWidth="1"/>
    <col min="7" max="7" width="31.42578125" customWidth="1"/>
    <col min="8" max="8" width="14" customWidth="1"/>
    <col min="9" max="9" width="14.42578125" customWidth="1"/>
    <col min="10" max="13" width="15" customWidth="1"/>
    <col min="14" max="14" width="11.7109375" customWidth="1"/>
    <col min="15" max="15" width="57.28515625" customWidth="1"/>
    <col min="16" max="16" width="13" customWidth="1"/>
    <col min="17" max="17" width="23.85546875" customWidth="1"/>
    <col min="18" max="18" width="12.7109375" customWidth="1"/>
    <col min="19" max="19" width="17.7109375" customWidth="1"/>
    <col min="20" max="20" width="11.5703125" customWidth="1"/>
    <col min="21" max="21" width="26.28515625" customWidth="1"/>
  </cols>
  <sheetData>
    <row r="1" spans="1:21" ht="28.5" customHeight="1" x14ac:dyDescent="0.2">
      <c r="A1" s="11"/>
      <c r="B1" s="11"/>
      <c r="D1" s="11"/>
      <c r="E1" s="11"/>
      <c r="F1" s="11"/>
      <c r="G1" s="11"/>
      <c r="H1" s="11"/>
      <c r="I1" s="11"/>
      <c r="J1" s="11"/>
      <c r="K1" s="11"/>
      <c r="L1" s="11"/>
      <c r="M1" s="11"/>
      <c r="N1" s="11"/>
      <c r="O1" s="11"/>
    </row>
    <row r="2" spans="1:21" ht="24" customHeight="1" x14ac:dyDescent="0.2">
      <c r="A2" s="11"/>
      <c r="B2" s="11"/>
      <c r="D2" s="11"/>
      <c r="E2" s="11"/>
      <c r="F2" s="11"/>
      <c r="G2" s="11"/>
      <c r="H2" s="11"/>
      <c r="I2" s="11"/>
      <c r="J2" s="11"/>
      <c r="K2" s="11"/>
      <c r="L2" s="11"/>
      <c r="M2" s="11"/>
      <c r="N2" s="11"/>
      <c r="O2" s="11"/>
    </row>
    <row r="3" spans="1:21" ht="12" customHeight="1" x14ac:dyDescent="0.2">
      <c r="A3" s="11"/>
      <c r="B3" s="11"/>
      <c r="D3" s="11"/>
      <c r="E3" s="11"/>
      <c r="F3" s="11"/>
      <c r="G3" s="11"/>
      <c r="H3" s="11"/>
      <c r="I3" s="11"/>
      <c r="J3" s="11"/>
      <c r="K3" s="11"/>
      <c r="L3" s="11"/>
      <c r="M3" s="11"/>
      <c r="N3" s="11"/>
      <c r="O3" s="11"/>
    </row>
    <row r="4" spans="1:21" ht="33.75" x14ac:dyDescent="0.2">
      <c r="A4" s="153" t="s">
        <v>514</v>
      </c>
      <c r="B4" s="153"/>
      <c r="C4" s="153"/>
      <c r="D4" s="153"/>
      <c r="E4" s="153"/>
      <c r="F4" s="153"/>
      <c r="G4" s="153"/>
      <c r="H4" s="153"/>
      <c r="I4" s="153"/>
      <c r="J4" s="153"/>
      <c r="K4" s="153"/>
      <c r="L4" s="153"/>
      <c r="M4" s="153"/>
      <c r="N4" s="153"/>
      <c r="O4" s="153"/>
      <c r="P4" s="153"/>
      <c r="Q4" s="153"/>
      <c r="R4" s="153"/>
      <c r="S4" s="153"/>
      <c r="T4" s="153"/>
      <c r="U4" s="154"/>
    </row>
    <row r="5" spans="1:21" ht="18.75" x14ac:dyDescent="0.2">
      <c r="A5" s="156" t="s">
        <v>103</v>
      </c>
      <c r="B5" s="156" t="s">
        <v>74</v>
      </c>
      <c r="C5" s="156" t="s">
        <v>65</v>
      </c>
      <c r="D5" s="156" t="s">
        <v>66</v>
      </c>
      <c r="E5" s="156" t="s">
        <v>67</v>
      </c>
      <c r="F5" s="156" t="s">
        <v>68</v>
      </c>
      <c r="G5" s="156" t="s">
        <v>69</v>
      </c>
      <c r="H5" s="157" t="s">
        <v>70</v>
      </c>
      <c r="I5" s="157"/>
      <c r="J5" s="157" t="s">
        <v>79</v>
      </c>
      <c r="K5" s="157"/>
      <c r="L5" s="157"/>
      <c r="M5" s="157"/>
      <c r="N5" s="160" t="s">
        <v>513</v>
      </c>
      <c r="O5" s="160"/>
      <c r="P5" s="160"/>
      <c r="Q5" s="160"/>
      <c r="R5" s="160"/>
      <c r="S5" s="160"/>
      <c r="T5" s="160"/>
      <c r="U5" s="161"/>
    </row>
    <row r="6" spans="1:21" ht="15.75" x14ac:dyDescent="0.2">
      <c r="A6" s="156"/>
      <c r="B6" s="156"/>
      <c r="C6" s="156"/>
      <c r="D6" s="156"/>
      <c r="E6" s="156"/>
      <c r="F6" s="156"/>
      <c r="G6" s="156"/>
      <c r="H6" s="155" t="s">
        <v>71</v>
      </c>
      <c r="I6" s="155" t="s">
        <v>72</v>
      </c>
      <c r="J6" s="13" t="s">
        <v>75</v>
      </c>
      <c r="K6" s="13" t="s">
        <v>76</v>
      </c>
      <c r="L6" s="13" t="s">
        <v>77</v>
      </c>
      <c r="M6" s="13" t="s">
        <v>78</v>
      </c>
      <c r="N6" s="158" t="s">
        <v>75</v>
      </c>
      <c r="O6" s="158"/>
      <c r="P6" s="158" t="s">
        <v>76</v>
      </c>
      <c r="Q6" s="158"/>
      <c r="R6" s="158" t="s">
        <v>77</v>
      </c>
      <c r="S6" s="158"/>
      <c r="T6" s="158" t="s">
        <v>78</v>
      </c>
      <c r="U6" s="159"/>
    </row>
    <row r="7" spans="1:21" ht="45.75" customHeight="1" x14ac:dyDescent="0.2">
      <c r="A7" s="156"/>
      <c r="B7" s="156"/>
      <c r="C7" s="156"/>
      <c r="D7" s="156"/>
      <c r="E7" s="156"/>
      <c r="F7" s="156"/>
      <c r="G7" s="156"/>
      <c r="H7" s="155"/>
      <c r="I7" s="155"/>
      <c r="J7" s="53" t="s">
        <v>64</v>
      </c>
      <c r="K7" s="53" t="s">
        <v>64</v>
      </c>
      <c r="L7" s="53" t="s">
        <v>64</v>
      </c>
      <c r="M7" s="53" t="s">
        <v>64</v>
      </c>
      <c r="N7" s="66" t="s">
        <v>516</v>
      </c>
      <c r="O7" s="66" t="s">
        <v>515</v>
      </c>
      <c r="P7" s="66" t="s">
        <v>516</v>
      </c>
      <c r="Q7" s="66" t="s">
        <v>515</v>
      </c>
      <c r="R7" s="66" t="s">
        <v>516</v>
      </c>
      <c r="S7" s="66" t="s">
        <v>515</v>
      </c>
      <c r="T7" s="66" t="s">
        <v>516</v>
      </c>
      <c r="U7" s="66" t="s">
        <v>515</v>
      </c>
    </row>
    <row r="8" spans="1:21" ht="66.75" customHeight="1" x14ac:dyDescent="0.2">
      <c r="A8" s="163" t="s">
        <v>60</v>
      </c>
      <c r="B8" s="162" t="s">
        <v>89</v>
      </c>
      <c r="C8" s="167" t="s">
        <v>168</v>
      </c>
      <c r="D8" s="165">
        <v>0.2</v>
      </c>
      <c r="E8" s="14" t="s">
        <v>184</v>
      </c>
      <c r="F8" s="14">
        <v>1</v>
      </c>
      <c r="G8" s="164" t="s">
        <v>169</v>
      </c>
      <c r="H8" s="14" t="s">
        <v>170</v>
      </c>
      <c r="I8" s="15" t="s">
        <v>171</v>
      </c>
      <c r="J8" s="22">
        <v>1</v>
      </c>
      <c r="K8" s="22">
        <v>0</v>
      </c>
      <c r="L8" s="22">
        <v>0</v>
      </c>
      <c r="M8" s="22">
        <v>0</v>
      </c>
      <c r="N8" s="114">
        <v>1</v>
      </c>
      <c r="O8" s="111" t="s">
        <v>600</v>
      </c>
      <c r="P8" s="22"/>
      <c r="Q8" s="68"/>
      <c r="R8" s="22"/>
      <c r="S8" s="68"/>
      <c r="T8" s="22"/>
      <c r="U8" s="69"/>
    </row>
    <row r="9" spans="1:21" ht="152.25" customHeight="1" x14ac:dyDescent="0.2">
      <c r="A9" s="163"/>
      <c r="B9" s="162"/>
      <c r="C9" s="167"/>
      <c r="D9" s="165"/>
      <c r="E9" s="14" t="s">
        <v>105</v>
      </c>
      <c r="F9" s="19">
        <v>1</v>
      </c>
      <c r="G9" s="164"/>
      <c r="H9" s="14" t="s">
        <v>170</v>
      </c>
      <c r="I9" s="15">
        <v>43465</v>
      </c>
      <c r="J9" s="22">
        <v>0.25</v>
      </c>
      <c r="K9" s="22">
        <v>0.5</v>
      </c>
      <c r="L9" s="22">
        <v>0.75</v>
      </c>
      <c r="M9" s="22">
        <v>1</v>
      </c>
      <c r="N9" s="114">
        <v>0.25</v>
      </c>
      <c r="O9" s="111" t="s">
        <v>601</v>
      </c>
      <c r="P9" s="22"/>
      <c r="Q9" s="68"/>
      <c r="R9" s="22"/>
      <c r="S9" s="68"/>
      <c r="T9" s="22"/>
      <c r="U9" s="69"/>
    </row>
    <row r="10" spans="1:21" ht="54" customHeight="1" x14ac:dyDescent="0.2">
      <c r="A10" s="163"/>
      <c r="B10" s="162"/>
      <c r="C10" s="169" t="s">
        <v>172</v>
      </c>
      <c r="D10" s="165">
        <v>0.2</v>
      </c>
      <c r="E10" s="14" t="s">
        <v>105</v>
      </c>
      <c r="F10" s="14" t="s">
        <v>173</v>
      </c>
      <c r="G10" s="164" t="s">
        <v>174</v>
      </c>
      <c r="H10" s="21">
        <v>43101</v>
      </c>
      <c r="I10" s="15">
        <v>43190</v>
      </c>
      <c r="J10" s="22">
        <v>1</v>
      </c>
      <c r="K10" s="22">
        <v>1</v>
      </c>
      <c r="L10" s="22">
        <v>1</v>
      </c>
      <c r="M10" s="22">
        <v>1</v>
      </c>
      <c r="N10" s="114">
        <v>0.25</v>
      </c>
      <c r="O10" s="111" t="s">
        <v>602</v>
      </c>
      <c r="P10" s="22"/>
      <c r="Q10" s="68"/>
      <c r="R10" s="22"/>
      <c r="S10" s="68"/>
      <c r="T10" s="22"/>
      <c r="U10" s="69"/>
    </row>
    <row r="11" spans="1:21" ht="104.25" customHeight="1" x14ac:dyDescent="0.2">
      <c r="A11" s="163"/>
      <c r="B11" s="162"/>
      <c r="C11" s="169"/>
      <c r="D11" s="165"/>
      <c r="E11" s="14" t="s">
        <v>105</v>
      </c>
      <c r="F11" s="14" t="s">
        <v>175</v>
      </c>
      <c r="G11" s="164"/>
      <c r="H11" s="21">
        <v>43101</v>
      </c>
      <c r="I11" s="15">
        <v>43465</v>
      </c>
      <c r="J11" s="22">
        <v>0.25</v>
      </c>
      <c r="K11" s="22">
        <v>0.5</v>
      </c>
      <c r="L11" s="22">
        <v>0.75</v>
      </c>
      <c r="M11" s="22">
        <v>1</v>
      </c>
      <c r="N11" s="114">
        <v>0.1</v>
      </c>
      <c r="O11" s="111" t="s">
        <v>603</v>
      </c>
      <c r="P11" s="22"/>
      <c r="Q11" s="68"/>
      <c r="R11" s="22"/>
      <c r="S11" s="68"/>
      <c r="T11" s="22"/>
      <c r="U11" s="69"/>
    </row>
    <row r="12" spans="1:21" ht="195" customHeight="1" x14ac:dyDescent="0.2">
      <c r="A12" s="163"/>
      <c r="B12" s="162"/>
      <c r="C12" s="19" t="s">
        <v>176</v>
      </c>
      <c r="D12" s="16">
        <v>0.2</v>
      </c>
      <c r="E12" s="14" t="s">
        <v>105</v>
      </c>
      <c r="F12" s="14">
        <v>100</v>
      </c>
      <c r="G12" s="17" t="s">
        <v>177</v>
      </c>
      <c r="H12" s="21">
        <v>43101</v>
      </c>
      <c r="I12" s="15">
        <v>43465</v>
      </c>
      <c r="J12" s="22">
        <v>0.25</v>
      </c>
      <c r="K12" s="22">
        <v>0.5</v>
      </c>
      <c r="L12" s="22">
        <v>0.75</v>
      </c>
      <c r="M12" s="22">
        <v>1</v>
      </c>
      <c r="N12" s="114">
        <v>0.25</v>
      </c>
      <c r="O12" s="111" t="s">
        <v>604</v>
      </c>
      <c r="P12" s="22"/>
      <c r="Q12" s="68"/>
      <c r="R12" s="22"/>
      <c r="S12" s="68"/>
      <c r="T12" s="22"/>
      <c r="U12" s="69"/>
    </row>
    <row r="13" spans="1:21" ht="186" customHeight="1" x14ac:dyDescent="0.2">
      <c r="A13" s="163"/>
      <c r="B13" s="162"/>
      <c r="C13" s="19" t="s">
        <v>178</v>
      </c>
      <c r="D13" s="16">
        <v>0.1</v>
      </c>
      <c r="E13" s="14" t="s">
        <v>105</v>
      </c>
      <c r="F13" s="14">
        <v>100</v>
      </c>
      <c r="G13" s="17" t="s">
        <v>179</v>
      </c>
      <c r="H13" s="21">
        <v>43101</v>
      </c>
      <c r="I13" s="15">
        <v>43465</v>
      </c>
      <c r="J13" s="22">
        <v>0.25</v>
      </c>
      <c r="K13" s="22">
        <v>0.5</v>
      </c>
      <c r="L13" s="22">
        <v>0.75</v>
      </c>
      <c r="M13" s="22">
        <v>1</v>
      </c>
      <c r="N13" s="114">
        <v>0.25</v>
      </c>
      <c r="O13" s="111" t="s">
        <v>605</v>
      </c>
      <c r="P13" s="22"/>
      <c r="Q13" s="68"/>
      <c r="R13" s="22"/>
      <c r="S13" s="68"/>
      <c r="T13" s="22"/>
      <c r="U13" s="69"/>
    </row>
    <row r="14" spans="1:21" ht="309.75" customHeight="1" x14ac:dyDescent="0.2">
      <c r="A14" s="163"/>
      <c r="B14" s="162"/>
      <c r="C14" s="55" t="s">
        <v>191</v>
      </c>
      <c r="D14" s="16">
        <v>0.1</v>
      </c>
      <c r="E14" s="14" t="s">
        <v>105</v>
      </c>
      <c r="F14" s="19">
        <v>0.8</v>
      </c>
      <c r="G14" s="17" t="s">
        <v>180</v>
      </c>
      <c r="H14" s="14" t="s">
        <v>170</v>
      </c>
      <c r="I14" s="15">
        <v>43465</v>
      </c>
      <c r="J14" s="22">
        <v>0.25</v>
      </c>
      <c r="K14" s="22">
        <v>0.5</v>
      </c>
      <c r="L14" s="22">
        <v>0.75</v>
      </c>
      <c r="M14" s="22">
        <v>1</v>
      </c>
      <c r="N14" s="114">
        <v>0.1</v>
      </c>
      <c r="O14" s="111" t="s">
        <v>606</v>
      </c>
      <c r="P14" s="22"/>
      <c r="Q14" s="68"/>
      <c r="R14" s="22"/>
      <c r="S14" s="68"/>
      <c r="T14" s="22"/>
      <c r="U14" s="69"/>
    </row>
    <row r="15" spans="1:21" ht="172.5" customHeight="1" x14ac:dyDescent="0.2">
      <c r="A15" s="163"/>
      <c r="B15" s="162"/>
      <c r="C15" s="71" t="s">
        <v>181</v>
      </c>
      <c r="D15" s="16">
        <v>0.1</v>
      </c>
      <c r="E15" s="14" t="s">
        <v>105</v>
      </c>
      <c r="F15" s="19">
        <v>0.9</v>
      </c>
      <c r="G15" s="17" t="s">
        <v>185</v>
      </c>
      <c r="H15" s="14" t="s">
        <v>170</v>
      </c>
      <c r="I15" s="15">
        <v>43465</v>
      </c>
      <c r="J15" s="22">
        <v>0.25</v>
      </c>
      <c r="K15" s="22">
        <v>0.5</v>
      </c>
      <c r="L15" s="22">
        <v>0.75</v>
      </c>
      <c r="M15" s="22">
        <v>1</v>
      </c>
      <c r="N15" s="114">
        <v>0.2</v>
      </c>
      <c r="O15" s="111" t="s">
        <v>607</v>
      </c>
      <c r="P15" s="22"/>
      <c r="Q15" s="68"/>
      <c r="R15" s="22"/>
      <c r="S15" s="68"/>
      <c r="T15" s="22"/>
      <c r="U15" s="69"/>
    </row>
    <row r="16" spans="1:21" ht="84.75" customHeight="1" x14ac:dyDescent="0.2">
      <c r="A16" s="163"/>
      <c r="B16" s="162" t="s">
        <v>90</v>
      </c>
      <c r="C16" s="168" t="s">
        <v>182</v>
      </c>
      <c r="D16" s="165">
        <v>0.1</v>
      </c>
      <c r="E16" s="14" t="s">
        <v>184</v>
      </c>
      <c r="F16" s="14">
        <v>1</v>
      </c>
      <c r="G16" s="166" t="s">
        <v>183</v>
      </c>
      <c r="H16" s="14" t="s">
        <v>170</v>
      </c>
      <c r="I16" s="15" t="s">
        <v>171</v>
      </c>
      <c r="J16" s="22">
        <v>1</v>
      </c>
      <c r="K16" s="22">
        <v>1</v>
      </c>
      <c r="L16" s="22">
        <v>1</v>
      </c>
      <c r="M16" s="22">
        <v>1</v>
      </c>
      <c r="N16" s="115">
        <v>0</v>
      </c>
      <c r="O16" s="116" t="s">
        <v>608</v>
      </c>
      <c r="P16" s="22"/>
      <c r="Q16" s="68"/>
      <c r="R16" s="22"/>
      <c r="S16" s="68"/>
      <c r="T16" s="22"/>
      <c r="U16" s="69"/>
    </row>
    <row r="17" spans="1:21" ht="80.25" customHeight="1" x14ac:dyDescent="0.2">
      <c r="A17" s="163"/>
      <c r="B17" s="162"/>
      <c r="C17" s="168"/>
      <c r="D17" s="165"/>
      <c r="E17" s="14" t="s">
        <v>105</v>
      </c>
      <c r="F17" s="19">
        <v>1</v>
      </c>
      <c r="G17" s="166"/>
      <c r="H17" s="14" t="s">
        <v>170</v>
      </c>
      <c r="I17" s="15">
        <v>43465</v>
      </c>
      <c r="J17" s="22">
        <v>0.25</v>
      </c>
      <c r="K17" s="22">
        <v>0.5</v>
      </c>
      <c r="L17" s="22">
        <v>0.75</v>
      </c>
      <c r="M17" s="22">
        <v>1</v>
      </c>
      <c r="N17" s="114">
        <v>0</v>
      </c>
      <c r="O17" s="116" t="s">
        <v>582</v>
      </c>
      <c r="P17" s="22"/>
      <c r="Q17" s="68"/>
      <c r="R17" s="22"/>
      <c r="S17" s="68"/>
      <c r="T17" s="22"/>
      <c r="U17" s="69"/>
    </row>
  </sheetData>
  <mergeCells count="29">
    <mergeCell ref="J5:M5"/>
    <mergeCell ref="B8:B15"/>
    <mergeCell ref="A8:A17"/>
    <mergeCell ref="G10:G11"/>
    <mergeCell ref="D16:D17"/>
    <mergeCell ref="G16:G17"/>
    <mergeCell ref="C8:C9"/>
    <mergeCell ref="D8:D9"/>
    <mergeCell ref="G8:G9"/>
    <mergeCell ref="B16:B17"/>
    <mergeCell ref="C16:C17"/>
    <mergeCell ref="C10:C11"/>
    <mergeCell ref="D10:D11"/>
    <mergeCell ref="A4:U4"/>
    <mergeCell ref="H6:H7"/>
    <mergeCell ref="I6:I7"/>
    <mergeCell ref="A5:A7"/>
    <mergeCell ref="B5:B7"/>
    <mergeCell ref="C5:C7"/>
    <mergeCell ref="D5:D7"/>
    <mergeCell ref="E5:E7"/>
    <mergeCell ref="F5:F7"/>
    <mergeCell ref="G5:G7"/>
    <mergeCell ref="H5:I5"/>
    <mergeCell ref="N6:O6"/>
    <mergeCell ref="P6:Q6"/>
    <mergeCell ref="R6:S6"/>
    <mergeCell ref="T6:U6"/>
    <mergeCell ref="N5:U5"/>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273"/>
  <sheetViews>
    <sheetView topLeftCell="J17" zoomScale="80" zoomScaleNormal="80" workbookViewId="0">
      <selection activeCell="O210" sqref="O210"/>
    </sheetView>
  </sheetViews>
  <sheetFormatPr baseColWidth="10" defaultColWidth="10.7109375" defaultRowHeight="12.75" x14ac:dyDescent="0.2"/>
  <cols>
    <col min="1" max="1" width="18.28515625" style="48" customWidth="1"/>
    <col min="2" max="2" width="24.140625" style="48" customWidth="1"/>
    <col min="3" max="3" width="26.140625" style="48" customWidth="1"/>
    <col min="4" max="4" width="17.7109375" style="48" customWidth="1"/>
    <col min="5" max="5" width="14.42578125" style="48" customWidth="1"/>
    <col min="6" max="6" width="13.5703125" style="67" bestFit="1" customWidth="1"/>
    <col min="7" max="7" width="35.85546875" style="48" customWidth="1"/>
    <col min="8" max="9" width="15.85546875" style="48" customWidth="1"/>
    <col min="10" max="12" width="17.28515625" style="48" customWidth="1"/>
    <col min="13" max="13" width="15.140625" style="48" customWidth="1"/>
    <col min="14" max="14" width="12.28515625" style="102" customWidth="1"/>
    <col min="15" max="15" width="70.140625" style="125" customWidth="1"/>
    <col min="16" max="16" width="12.42578125" style="48" customWidth="1"/>
    <col min="17" max="17" width="21.140625" style="48" customWidth="1"/>
    <col min="18" max="18" width="13" style="48" customWidth="1"/>
    <col min="19" max="19" width="19.140625" style="48" customWidth="1"/>
    <col min="20" max="20" width="11.5703125" style="48" customWidth="1"/>
    <col min="21" max="21" width="22.85546875" style="48" customWidth="1"/>
    <col min="22" max="16384" width="10.7109375" style="48"/>
  </cols>
  <sheetData>
    <row r="1" spans="1:21" ht="33.75" customHeight="1" x14ac:dyDescent="0.2"/>
    <row r="2" spans="1:21" ht="33.75" customHeight="1" x14ac:dyDescent="0.2"/>
    <row r="4" spans="1:21" ht="33.75" x14ac:dyDescent="0.2">
      <c r="A4" s="153" t="s">
        <v>514</v>
      </c>
      <c r="B4" s="153"/>
      <c r="C4" s="153"/>
      <c r="D4" s="153"/>
      <c r="E4" s="153"/>
      <c r="F4" s="153"/>
      <c r="G4" s="153"/>
      <c r="H4" s="153"/>
      <c r="I4" s="153"/>
      <c r="J4" s="153"/>
      <c r="K4" s="153"/>
      <c r="L4" s="153"/>
      <c r="M4" s="153"/>
      <c r="N4" s="153"/>
      <c r="O4" s="153"/>
      <c r="P4" s="153"/>
      <c r="Q4" s="153"/>
      <c r="R4" s="153"/>
      <c r="S4" s="153"/>
      <c r="T4" s="153"/>
      <c r="U4" s="153"/>
    </row>
    <row r="5" spans="1:21" ht="18.75" x14ac:dyDescent="0.2">
      <c r="A5" s="156" t="s">
        <v>103</v>
      </c>
      <c r="B5" s="156" t="s">
        <v>74</v>
      </c>
      <c r="C5" s="156" t="s">
        <v>65</v>
      </c>
      <c r="D5" s="156" t="s">
        <v>66</v>
      </c>
      <c r="E5" s="156" t="s">
        <v>67</v>
      </c>
      <c r="F5" s="156" t="s">
        <v>68</v>
      </c>
      <c r="G5" s="156" t="s">
        <v>69</v>
      </c>
      <c r="H5" s="157" t="s">
        <v>70</v>
      </c>
      <c r="I5" s="157"/>
      <c r="J5" s="157" t="s">
        <v>79</v>
      </c>
      <c r="K5" s="157"/>
      <c r="L5" s="157"/>
      <c r="M5" s="157"/>
      <c r="N5" s="160" t="s">
        <v>513</v>
      </c>
      <c r="O5" s="160"/>
      <c r="P5" s="160"/>
      <c r="Q5" s="160"/>
      <c r="R5" s="160"/>
      <c r="S5" s="160"/>
      <c r="T5" s="160"/>
      <c r="U5" s="160"/>
    </row>
    <row r="6" spans="1:21" ht="15.75" x14ac:dyDescent="0.2">
      <c r="A6" s="156"/>
      <c r="B6" s="156"/>
      <c r="C6" s="156"/>
      <c r="D6" s="156"/>
      <c r="E6" s="156"/>
      <c r="F6" s="156"/>
      <c r="G6" s="156"/>
      <c r="H6" s="155" t="s">
        <v>71</v>
      </c>
      <c r="I6" s="155" t="s">
        <v>72</v>
      </c>
      <c r="J6" s="13" t="s">
        <v>75</v>
      </c>
      <c r="K6" s="13" t="s">
        <v>76</v>
      </c>
      <c r="L6" s="13" t="s">
        <v>77</v>
      </c>
      <c r="M6" s="13" t="s">
        <v>78</v>
      </c>
      <c r="N6" s="158" t="s">
        <v>75</v>
      </c>
      <c r="O6" s="158"/>
      <c r="P6" s="158" t="s">
        <v>76</v>
      </c>
      <c r="Q6" s="158"/>
      <c r="R6" s="158" t="s">
        <v>77</v>
      </c>
      <c r="S6" s="158"/>
      <c r="T6" s="158" t="s">
        <v>78</v>
      </c>
      <c r="U6" s="158"/>
    </row>
    <row r="7" spans="1:21" ht="41.25" customHeight="1" x14ac:dyDescent="0.2">
      <c r="A7" s="156"/>
      <c r="B7" s="156"/>
      <c r="C7" s="156"/>
      <c r="D7" s="156"/>
      <c r="E7" s="156"/>
      <c r="F7" s="156"/>
      <c r="G7" s="156"/>
      <c r="H7" s="155"/>
      <c r="I7" s="155"/>
      <c r="J7" s="53" t="s">
        <v>64</v>
      </c>
      <c r="K7" s="53" t="s">
        <v>64</v>
      </c>
      <c r="L7" s="53" t="s">
        <v>64</v>
      </c>
      <c r="M7" s="53" t="s">
        <v>64</v>
      </c>
      <c r="N7" s="66" t="s">
        <v>516</v>
      </c>
      <c r="O7" s="66" t="s">
        <v>515</v>
      </c>
      <c r="P7" s="66" t="s">
        <v>516</v>
      </c>
      <c r="Q7" s="66" t="s">
        <v>515</v>
      </c>
      <c r="R7" s="66" t="s">
        <v>516</v>
      </c>
      <c r="S7" s="66" t="s">
        <v>515</v>
      </c>
      <c r="T7" s="66" t="s">
        <v>516</v>
      </c>
      <c r="U7" s="66" t="s">
        <v>515</v>
      </c>
    </row>
    <row r="8" spans="1:21" ht="172.5" customHeight="1" x14ac:dyDescent="0.2">
      <c r="A8" s="163" t="s">
        <v>16</v>
      </c>
      <c r="B8" s="162" t="s">
        <v>80</v>
      </c>
      <c r="C8" s="72" t="s">
        <v>104</v>
      </c>
      <c r="D8" s="73">
        <v>0.25</v>
      </c>
      <c r="E8" s="14" t="s">
        <v>105</v>
      </c>
      <c r="F8" s="14">
        <v>100</v>
      </c>
      <c r="G8" s="8" t="s">
        <v>119</v>
      </c>
      <c r="H8" s="21">
        <v>43101</v>
      </c>
      <c r="I8" s="15" t="s">
        <v>106</v>
      </c>
      <c r="J8" s="19">
        <v>0.15</v>
      </c>
      <c r="K8" s="19">
        <v>0.3</v>
      </c>
      <c r="L8" s="19">
        <v>0.7</v>
      </c>
      <c r="M8" s="19">
        <v>1</v>
      </c>
      <c r="N8" s="89">
        <v>0.15</v>
      </c>
      <c r="O8" s="111" t="s">
        <v>613</v>
      </c>
      <c r="P8" s="19"/>
      <c r="Q8" s="74"/>
      <c r="R8" s="19"/>
      <c r="S8" s="74"/>
      <c r="T8" s="19"/>
      <c r="U8" s="74"/>
    </row>
    <row r="9" spans="1:21" ht="114.75" customHeight="1" x14ac:dyDescent="0.2">
      <c r="A9" s="163"/>
      <c r="B9" s="162"/>
      <c r="C9" s="72" t="s">
        <v>111</v>
      </c>
      <c r="D9" s="73">
        <v>2.5000000000000001E-2</v>
      </c>
      <c r="E9" s="14" t="s">
        <v>112</v>
      </c>
      <c r="F9" s="14">
        <v>1</v>
      </c>
      <c r="G9" s="8" t="s">
        <v>107</v>
      </c>
      <c r="H9" s="21">
        <v>43191</v>
      </c>
      <c r="I9" s="15" t="s">
        <v>106</v>
      </c>
      <c r="J9" s="19">
        <v>0</v>
      </c>
      <c r="K9" s="19">
        <v>0.3</v>
      </c>
      <c r="L9" s="19">
        <v>0.6</v>
      </c>
      <c r="M9" s="19">
        <v>1</v>
      </c>
      <c r="N9" s="89">
        <v>0</v>
      </c>
      <c r="O9" s="111" t="s">
        <v>614</v>
      </c>
      <c r="P9" s="19"/>
      <c r="Q9" s="74"/>
      <c r="R9" s="19"/>
      <c r="S9" s="74"/>
      <c r="T9" s="19"/>
      <c r="U9" s="74"/>
    </row>
    <row r="10" spans="1:21" ht="129.75" customHeight="1" x14ac:dyDescent="0.2">
      <c r="A10" s="163"/>
      <c r="B10" s="162"/>
      <c r="C10" s="72" t="s">
        <v>113</v>
      </c>
      <c r="D10" s="73">
        <v>0.05</v>
      </c>
      <c r="E10" s="14" t="s">
        <v>112</v>
      </c>
      <c r="F10" s="14">
        <v>1</v>
      </c>
      <c r="G10" s="8" t="s">
        <v>108</v>
      </c>
      <c r="H10" s="21">
        <v>43191</v>
      </c>
      <c r="I10" s="15" t="s">
        <v>114</v>
      </c>
      <c r="J10" s="19">
        <v>0</v>
      </c>
      <c r="K10" s="19">
        <v>0.5</v>
      </c>
      <c r="L10" s="19">
        <v>1</v>
      </c>
      <c r="M10" s="19">
        <v>1</v>
      </c>
      <c r="N10" s="89">
        <v>0</v>
      </c>
      <c r="O10" s="111" t="s">
        <v>614</v>
      </c>
      <c r="P10" s="19"/>
      <c r="Q10" s="74"/>
      <c r="R10" s="19"/>
      <c r="S10" s="74"/>
      <c r="T10" s="19"/>
      <c r="U10" s="74"/>
    </row>
    <row r="11" spans="1:21" ht="130.5" customHeight="1" x14ac:dyDescent="0.2">
      <c r="A11" s="163"/>
      <c r="B11" s="162"/>
      <c r="C11" s="19" t="s">
        <v>115</v>
      </c>
      <c r="D11" s="73">
        <v>0.05</v>
      </c>
      <c r="E11" s="14" t="s">
        <v>112</v>
      </c>
      <c r="F11" s="14">
        <v>1</v>
      </c>
      <c r="G11" s="8" t="s">
        <v>109</v>
      </c>
      <c r="H11" s="21">
        <v>43101</v>
      </c>
      <c r="I11" s="15" t="s">
        <v>106</v>
      </c>
      <c r="J11" s="19">
        <v>0.25</v>
      </c>
      <c r="K11" s="19">
        <v>0.5</v>
      </c>
      <c r="L11" s="19">
        <v>0.75</v>
      </c>
      <c r="M11" s="19">
        <v>1</v>
      </c>
      <c r="N11" s="89">
        <v>0.1</v>
      </c>
      <c r="O11" s="111" t="s">
        <v>615</v>
      </c>
      <c r="P11" s="19"/>
      <c r="Q11" s="74"/>
      <c r="R11" s="19"/>
      <c r="S11" s="74"/>
      <c r="T11" s="19"/>
      <c r="U11" s="74"/>
    </row>
    <row r="12" spans="1:21" ht="157.5" customHeight="1" x14ac:dyDescent="0.2">
      <c r="A12" s="163"/>
      <c r="B12" s="162" t="s">
        <v>81</v>
      </c>
      <c r="C12" s="19" t="s">
        <v>195</v>
      </c>
      <c r="D12" s="73">
        <v>7.4999999999999997E-2</v>
      </c>
      <c r="E12" s="14" t="s">
        <v>105</v>
      </c>
      <c r="F12" s="14">
        <v>100</v>
      </c>
      <c r="G12" s="8" t="s">
        <v>192</v>
      </c>
      <c r="H12" s="21">
        <v>43101</v>
      </c>
      <c r="I12" s="15" t="s">
        <v>106</v>
      </c>
      <c r="J12" s="19">
        <v>0.15</v>
      </c>
      <c r="K12" s="19">
        <v>0.3</v>
      </c>
      <c r="L12" s="19">
        <v>0.6</v>
      </c>
      <c r="M12" s="19">
        <v>1</v>
      </c>
      <c r="N12" s="89">
        <v>0.15</v>
      </c>
      <c r="O12" s="111" t="s">
        <v>616</v>
      </c>
      <c r="P12" s="19"/>
      <c r="Q12" s="74"/>
      <c r="R12" s="19"/>
      <c r="S12" s="74"/>
      <c r="T12" s="19"/>
      <c r="U12" s="74"/>
    </row>
    <row r="13" spans="1:21" ht="151.5" customHeight="1" x14ac:dyDescent="0.2">
      <c r="A13" s="163"/>
      <c r="B13" s="162"/>
      <c r="C13" s="19" t="s">
        <v>116</v>
      </c>
      <c r="D13" s="73">
        <v>2.5000000000000001E-2</v>
      </c>
      <c r="E13" s="14" t="s">
        <v>105</v>
      </c>
      <c r="F13" s="14">
        <v>100</v>
      </c>
      <c r="G13" s="8" t="s">
        <v>110</v>
      </c>
      <c r="H13" s="21">
        <v>43101</v>
      </c>
      <c r="I13" s="15" t="s">
        <v>106</v>
      </c>
      <c r="J13" s="19">
        <v>1</v>
      </c>
      <c r="K13" s="19">
        <v>1</v>
      </c>
      <c r="L13" s="19">
        <v>1</v>
      </c>
      <c r="M13" s="19">
        <v>1</v>
      </c>
      <c r="N13" s="119">
        <v>1</v>
      </c>
      <c r="O13" s="111" t="s">
        <v>612</v>
      </c>
      <c r="P13" s="19"/>
      <c r="Q13" s="74"/>
      <c r="R13" s="19"/>
      <c r="S13" s="74"/>
      <c r="T13" s="19"/>
      <c r="U13" s="74"/>
    </row>
    <row r="14" spans="1:21" ht="101.25" customHeight="1" x14ac:dyDescent="0.2">
      <c r="A14" s="163"/>
      <c r="B14" s="162"/>
      <c r="C14" s="19" t="s">
        <v>117</v>
      </c>
      <c r="D14" s="73">
        <v>2.5000000000000001E-2</v>
      </c>
      <c r="E14" s="14" t="s">
        <v>105</v>
      </c>
      <c r="F14" s="14">
        <v>100</v>
      </c>
      <c r="G14" s="8" t="s">
        <v>120</v>
      </c>
      <c r="H14" s="21">
        <v>43101</v>
      </c>
      <c r="I14" s="15" t="s">
        <v>118</v>
      </c>
      <c r="J14" s="19">
        <v>1</v>
      </c>
      <c r="K14" s="19">
        <v>1</v>
      </c>
      <c r="L14" s="19">
        <v>1</v>
      </c>
      <c r="M14" s="19">
        <v>1</v>
      </c>
      <c r="N14" s="119">
        <v>1</v>
      </c>
      <c r="O14" s="111" t="s">
        <v>611</v>
      </c>
      <c r="P14" s="19"/>
      <c r="Q14" s="74"/>
      <c r="R14" s="19"/>
      <c r="S14" s="74"/>
      <c r="T14" s="19"/>
      <c r="U14" s="74"/>
    </row>
    <row r="15" spans="1:21" ht="33" customHeight="1" x14ac:dyDescent="0.2">
      <c r="A15" s="74"/>
      <c r="B15" s="74"/>
      <c r="C15" s="74"/>
      <c r="D15" s="76">
        <f>SUM(D8:D14)</f>
        <v>0.5</v>
      </c>
      <c r="E15" s="74"/>
      <c r="F15" s="77"/>
      <c r="G15" s="74"/>
      <c r="H15" s="74"/>
      <c r="I15" s="74"/>
      <c r="J15" s="74"/>
      <c r="K15" s="74"/>
      <c r="L15" s="74"/>
      <c r="M15" s="74"/>
      <c r="N15" s="103"/>
      <c r="O15" s="126"/>
      <c r="P15" s="74"/>
      <c r="Q15" s="74"/>
      <c r="R15" s="74"/>
      <c r="S15" s="74"/>
      <c r="T15" s="74"/>
      <c r="U15" s="74"/>
    </row>
    <row r="16" spans="1:21" ht="33.75" x14ac:dyDescent="0.5">
      <c r="A16" s="197" t="s">
        <v>198</v>
      </c>
      <c r="B16" s="197"/>
      <c r="C16" s="197"/>
      <c r="D16" s="197"/>
      <c r="E16" s="197"/>
      <c r="F16" s="197"/>
      <c r="G16" s="197"/>
      <c r="H16" s="197"/>
      <c r="I16" s="197"/>
      <c r="J16" s="197"/>
      <c r="K16" s="197"/>
      <c r="L16" s="197"/>
      <c r="M16" s="197"/>
      <c r="N16" s="197"/>
      <c r="O16" s="197"/>
      <c r="P16" s="197"/>
      <c r="Q16" s="197"/>
      <c r="R16" s="197"/>
      <c r="S16" s="197"/>
      <c r="T16" s="197"/>
      <c r="U16" s="197"/>
    </row>
    <row r="17" spans="1:21" ht="10.5" customHeight="1" x14ac:dyDescent="0.2">
      <c r="A17" s="74"/>
      <c r="B17" s="74"/>
      <c r="C17" s="74"/>
      <c r="D17" s="74"/>
      <c r="E17" s="74"/>
      <c r="F17" s="77"/>
      <c r="G17" s="74"/>
      <c r="H17" s="74"/>
      <c r="I17" s="74"/>
      <c r="J17" s="74"/>
      <c r="K17" s="74"/>
      <c r="L17" s="74"/>
      <c r="M17" s="74"/>
      <c r="N17" s="103"/>
      <c r="O17" s="126"/>
      <c r="P17" s="74"/>
      <c r="Q17" s="74"/>
      <c r="R17" s="74"/>
      <c r="S17" s="74"/>
      <c r="T17" s="74"/>
      <c r="U17" s="74"/>
    </row>
    <row r="18" spans="1:21" ht="33.75" hidden="1" x14ac:dyDescent="0.2">
      <c r="A18" s="153" t="s">
        <v>517</v>
      </c>
      <c r="B18" s="153"/>
      <c r="C18" s="153"/>
      <c r="D18" s="153"/>
      <c r="E18" s="153"/>
      <c r="F18" s="153"/>
      <c r="G18" s="153"/>
      <c r="H18" s="153"/>
      <c r="I18" s="153"/>
      <c r="J18" s="153"/>
      <c r="K18" s="153"/>
      <c r="L18" s="153"/>
      <c r="M18" s="153"/>
      <c r="N18" s="153"/>
      <c r="O18" s="153"/>
      <c r="P18" s="153"/>
      <c r="Q18" s="153"/>
      <c r="R18" s="153"/>
      <c r="S18" s="153"/>
      <c r="T18" s="153"/>
      <c r="U18" s="153"/>
    </row>
    <row r="19" spans="1:21" ht="18.75" hidden="1" x14ac:dyDescent="0.2">
      <c r="A19" s="156" t="s">
        <v>103</v>
      </c>
      <c r="B19" s="156" t="s">
        <v>74</v>
      </c>
      <c r="C19" s="156" t="s">
        <v>65</v>
      </c>
      <c r="D19" s="156" t="s">
        <v>66</v>
      </c>
      <c r="E19" s="156" t="s">
        <v>67</v>
      </c>
      <c r="F19" s="194" t="s">
        <v>68</v>
      </c>
      <c r="G19" s="156" t="s">
        <v>69</v>
      </c>
      <c r="H19" s="157" t="s">
        <v>70</v>
      </c>
      <c r="I19" s="157"/>
      <c r="J19" s="157" t="s">
        <v>79</v>
      </c>
      <c r="K19" s="157"/>
      <c r="L19" s="157"/>
      <c r="M19" s="157"/>
      <c r="N19" s="160" t="s">
        <v>513</v>
      </c>
      <c r="O19" s="160"/>
      <c r="P19" s="160"/>
      <c r="Q19" s="160"/>
      <c r="R19" s="160"/>
      <c r="S19" s="160"/>
      <c r="T19" s="160"/>
      <c r="U19" s="160"/>
    </row>
    <row r="20" spans="1:21" ht="15.75" hidden="1" x14ac:dyDescent="0.2">
      <c r="A20" s="156"/>
      <c r="B20" s="156"/>
      <c r="C20" s="156"/>
      <c r="D20" s="156"/>
      <c r="E20" s="156"/>
      <c r="F20" s="194"/>
      <c r="G20" s="156"/>
      <c r="H20" s="155" t="s">
        <v>71</v>
      </c>
      <c r="I20" s="155" t="s">
        <v>199</v>
      </c>
      <c r="J20" s="13" t="s">
        <v>75</v>
      </c>
      <c r="K20" s="13" t="s">
        <v>76</v>
      </c>
      <c r="L20" s="13" t="s">
        <v>77</v>
      </c>
      <c r="M20" s="13" t="s">
        <v>78</v>
      </c>
      <c r="N20" s="158" t="s">
        <v>75</v>
      </c>
      <c r="O20" s="158"/>
      <c r="P20" s="158" t="s">
        <v>76</v>
      </c>
      <c r="Q20" s="158"/>
      <c r="R20" s="158" t="s">
        <v>77</v>
      </c>
      <c r="S20" s="158"/>
      <c r="T20" s="158" t="s">
        <v>78</v>
      </c>
      <c r="U20" s="158"/>
    </row>
    <row r="21" spans="1:21" ht="36.75" hidden="1" customHeight="1" x14ac:dyDescent="0.2">
      <c r="A21" s="156"/>
      <c r="B21" s="156"/>
      <c r="C21" s="156"/>
      <c r="D21" s="156"/>
      <c r="E21" s="156"/>
      <c r="F21" s="194"/>
      <c r="G21" s="156"/>
      <c r="H21" s="155"/>
      <c r="I21" s="155"/>
      <c r="J21" s="53" t="s">
        <v>64</v>
      </c>
      <c r="K21" s="53" t="s">
        <v>64</v>
      </c>
      <c r="L21" s="53" t="s">
        <v>64</v>
      </c>
      <c r="M21" s="53" t="s">
        <v>64</v>
      </c>
      <c r="N21" s="66" t="s">
        <v>516</v>
      </c>
      <c r="O21" s="66" t="s">
        <v>515</v>
      </c>
      <c r="P21" s="66" t="s">
        <v>516</v>
      </c>
      <c r="Q21" s="66" t="s">
        <v>515</v>
      </c>
      <c r="R21" s="66" t="s">
        <v>516</v>
      </c>
      <c r="S21" s="66" t="s">
        <v>515</v>
      </c>
      <c r="T21" s="66" t="s">
        <v>516</v>
      </c>
      <c r="U21" s="66" t="s">
        <v>515</v>
      </c>
    </row>
    <row r="22" spans="1:21" ht="33.75" hidden="1" x14ac:dyDescent="0.2">
      <c r="A22" s="153" t="s">
        <v>200</v>
      </c>
      <c r="B22" s="153"/>
      <c r="C22" s="153"/>
      <c r="D22" s="153"/>
      <c r="E22" s="153"/>
      <c r="F22" s="153"/>
      <c r="G22" s="153"/>
      <c r="H22" s="153"/>
      <c r="I22" s="153"/>
      <c r="J22" s="153"/>
      <c r="K22" s="153"/>
      <c r="L22" s="153"/>
      <c r="M22" s="153"/>
      <c r="N22" s="153"/>
      <c r="O22" s="153"/>
      <c r="P22" s="153"/>
      <c r="Q22" s="153"/>
      <c r="R22" s="153"/>
      <c r="S22" s="153"/>
      <c r="T22" s="153"/>
      <c r="U22" s="153"/>
    </row>
    <row r="23" spans="1:21" ht="94.5" hidden="1" x14ac:dyDescent="0.2">
      <c r="A23" s="163" t="s">
        <v>201</v>
      </c>
      <c r="B23" s="195" t="s">
        <v>202</v>
      </c>
      <c r="C23" s="8" t="s">
        <v>203</v>
      </c>
      <c r="D23" s="23">
        <v>9.2499999999999995E-3</v>
      </c>
      <c r="E23" s="14" t="s">
        <v>112</v>
      </c>
      <c r="F23" s="24">
        <v>50</v>
      </c>
      <c r="G23" s="8" t="s">
        <v>204</v>
      </c>
      <c r="H23" s="21">
        <v>43101</v>
      </c>
      <c r="I23" s="14" t="s">
        <v>106</v>
      </c>
      <c r="J23" s="51">
        <v>0</v>
      </c>
      <c r="K23" s="51">
        <v>0</v>
      </c>
      <c r="L23" s="51">
        <v>0</v>
      </c>
      <c r="M23" s="24">
        <v>50</v>
      </c>
      <c r="N23" s="103"/>
      <c r="O23" s="126"/>
      <c r="P23" s="74"/>
      <c r="Q23" s="74"/>
      <c r="R23" s="74"/>
      <c r="S23" s="74"/>
      <c r="T23" s="74"/>
      <c r="U23" s="74"/>
    </row>
    <row r="24" spans="1:21" ht="78.75" hidden="1" x14ac:dyDescent="0.2">
      <c r="A24" s="163"/>
      <c r="B24" s="195"/>
      <c r="C24" s="8" t="s">
        <v>205</v>
      </c>
      <c r="D24" s="23">
        <v>9.2499999999999995E-3</v>
      </c>
      <c r="E24" s="14" t="s">
        <v>112</v>
      </c>
      <c r="F24" s="24">
        <v>520</v>
      </c>
      <c r="G24" s="8" t="s">
        <v>204</v>
      </c>
      <c r="H24" s="21">
        <v>43101</v>
      </c>
      <c r="I24" s="14" t="s">
        <v>106</v>
      </c>
      <c r="J24" s="51">
        <v>0</v>
      </c>
      <c r="K24" s="51">
        <v>0</v>
      </c>
      <c r="L24" s="51">
        <v>0</v>
      </c>
      <c r="M24" s="24">
        <v>520</v>
      </c>
      <c r="N24" s="103"/>
      <c r="O24" s="126"/>
      <c r="P24" s="74"/>
      <c r="Q24" s="74"/>
      <c r="R24" s="74"/>
      <c r="S24" s="74"/>
      <c r="T24" s="74"/>
      <c r="U24" s="74"/>
    </row>
    <row r="25" spans="1:21" ht="78.75" hidden="1" x14ac:dyDescent="0.2">
      <c r="A25" s="163"/>
      <c r="B25" s="195"/>
      <c r="C25" s="8" t="s">
        <v>206</v>
      </c>
      <c r="D25" s="23">
        <v>9.2499999999999995E-3</v>
      </c>
      <c r="E25" s="14" t="s">
        <v>112</v>
      </c>
      <c r="F25" s="24">
        <v>1931</v>
      </c>
      <c r="G25" s="8" t="s">
        <v>207</v>
      </c>
      <c r="H25" s="21">
        <v>43101</v>
      </c>
      <c r="I25" s="14" t="s">
        <v>106</v>
      </c>
      <c r="J25" s="51">
        <v>0</v>
      </c>
      <c r="K25" s="51">
        <v>0</v>
      </c>
      <c r="L25" s="51">
        <v>0</v>
      </c>
      <c r="M25" s="24">
        <v>1931</v>
      </c>
      <c r="N25" s="103"/>
      <c r="O25" s="126"/>
      <c r="P25" s="74"/>
      <c r="Q25" s="74"/>
      <c r="R25" s="74"/>
      <c r="S25" s="74"/>
      <c r="T25" s="74"/>
      <c r="U25" s="74"/>
    </row>
    <row r="26" spans="1:21" ht="78.75" hidden="1" x14ac:dyDescent="0.2">
      <c r="A26" s="163"/>
      <c r="B26" s="195"/>
      <c r="C26" s="8" t="s">
        <v>208</v>
      </c>
      <c r="D26" s="23">
        <v>9.2499999999999995E-3</v>
      </c>
      <c r="E26" s="14" t="s">
        <v>112</v>
      </c>
      <c r="F26" s="24">
        <v>3039</v>
      </c>
      <c r="G26" s="8" t="s">
        <v>207</v>
      </c>
      <c r="H26" s="21">
        <v>43101</v>
      </c>
      <c r="I26" s="14" t="s">
        <v>106</v>
      </c>
      <c r="J26" s="51">
        <v>0</v>
      </c>
      <c r="K26" s="51">
        <v>0</v>
      </c>
      <c r="L26" s="51">
        <v>0</v>
      </c>
      <c r="M26" s="24">
        <v>3039</v>
      </c>
      <c r="N26" s="103"/>
      <c r="O26" s="126"/>
      <c r="P26" s="74"/>
      <c r="Q26" s="74"/>
      <c r="R26" s="74"/>
      <c r="S26" s="74"/>
      <c r="T26" s="74"/>
      <c r="U26" s="74"/>
    </row>
    <row r="27" spans="1:21" ht="63" hidden="1" x14ac:dyDescent="0.2">
      <c r="A27" s="163"/>
      <c r="B27" s="195"/>
      <c r="C27" s="8" t="s">
        <v>209</v>
      </c>
      <c r="D27" s="23">
        <v>9.2499999999999995E-3</v>
      </c>
      <c r="E27" s="14" t="s">
        <v>112</v>
      </c>
      <c r="F27" s="24">
        <v>4100</v>
      </c>
      <c r="G27" s="8" t="s">
        <v>204</v>
      </c>
      <c r="H27" s="21">
        <v>43101</v>
      </c>
      <c r="I27" s="14" t="s">
        <v>106</v>
      </c>
      <c r="J27" s="51">
        <v>0</v>
      </c>
      <c r="K27" s="51">
        <v>0</v>
      </c>
      <c r="L27" s="51">
        <v>0</v>
      </c>
      <c r="M27" s="24">
        <v>4100</v>
      </c>
      <c r="N27" s="103"/>
      <c r="O27" s="126"/>
      <c r="P27" s="74"/>
      <c r="Q27" s="74"/>
      <c r="R27" s="74"/>
      <c r="S27" s="74"/>
      <c r="T27" s="74"/>
      <c r="U27" s="74"/>
    </row>
    <row r="28" spans="1:21" ht="78.75" hidden="1" x14ac:dyDescent="0.2">
      <c r="A28" s="163"/>
      <c r="B28" s="195"/>
      <c r="C28" s="8" t="s">
        <v>210</v>
      </c>
      <c r="D28" s="23">
        <v>9.2499999999999995E-3</v>
      </c>
      <c r="E28" s="14" t="s">
        <v>112</v>
      </c>
      <c r="F28" s="24">
        <v>639766300</v>
      </c>
      <c r="G28" s="8" t="s">
        <v>211</v>
      </c>
      <c r="H28" s="21">
        <v>43101</v>
      </c>
      <c r="I28" s="14" t="s">
        <v>106</v>
      </c>
      <c r="J28" s="51">
        <v>0</v>
      </c>
      <c r="K28" s="51">
        <v>0</v>
      </c>
      <c r="L28" s="51">
        <v>0</v>
      </c>
      <c r="M28" s="24">
        <v>639766300</v>
      </c>
      <c r="N28" s="103"/>
      <c r="O28" s="126"/>
      <c r="P28" s="74"/>
      <c r="Q28" s="74"/>
      <c r="R28" s="74"/>
      <c r="S28" s="74"/>
      <c r="T28" s="74"/>
      <c r="U28" s="74"/>
    </row>
    <row r="29" spans="1:21" ht="78.75" hidden="1" x14ac:dyDescent="0.2">
      <c r="A29" s="163"/>
      <c r="B29" s="195"/>
      <c r="C29" s="8" t="s">
        <v>212</v>
      </c>
      <c r="D29" s="23">
        <v>9.2499999999999995E-3</v>
      </c>
      <c r="E29" s="14" t="s">
        <v>105</v>
      </c>
      <c r="F29" s="23">
        <v>0.45</v>
      </c>
      <c r="G29" s="8" t="s">
        <v>213</v>
      </c>
      <c r="H29" s="21">
        <v>43101</v>
      </c>
      <c r="I29" s="14" t="s">
        <v>106</v>
      </c>
      <c r="J29" s="51">
        <v>0</v>
      </c>
      <c r="K29" s="51">
        <v>0</v>
      </c>
      <c r="L29" s="51">
        <v>0</v>
      </c>
      <c r="M29" s="52">
        <v>0.45</v>
      </c>
      <c r="N29" s="103"/>
      <c r="O29" s="126"/>
      <c r="P29" s="74"/>
      <c r="Q29" s="74"/>
      <c r="R29" s="74"/>
      <c r="S29" s="74"/>
      <c r="T29" s="74"/>
      <c r="U29" s="74"/>
    </row>
    <row r="30" spans="1:21" ht="47.25" hidden="1" x14ac:dyDescent="0.2">
      <c r="A30" s="163"/>
      <c r="B30" s="195"/>
      <c r="C30" s="8" t="s">
        <v>214</v>
      </c>
      <c r="D30" s="23">
        <v>9.2499999999999995E-3</v>
      </c>
      <c r="E30" s="14" t="s">
        <v>112</v>
      </c>
      <c r="F30" s="24">
        <v>1000</v>
      </c>
      <c r="G30" s="8" t="s">
        <v>204</v>
      </c>
      <c r="H30" s="21">
        <v>43101</v>
      </c>
      <c r="I30" s="14" t="s">
        <v>106</v>
      </c>
      <c r="J30" s="51">
        <v>0</v>
      </c>
      <c r="K30" s="51">
        <v>0</v>
      </c>
      <c r="L30" s="51">
        <v>0</v>
      </c>
      <c r="M30" s="24">
        <v>1000</v>
      </c>
      <c r="N30" s="103"/>
      <c r="O30" s="126"/>
      <c r="P30" s="74"/>
      <c r="Q30" s="74"/>
      <c r="R30" s="74"/>
      <c r="S30" s="74"/>
      <c r="T30" s="74"/>
      <c r="U30" s="74"/>
    </row>
    <row r="31" spans="1:21" ht="78.75" hidden="1" x14ac:dyDescent="0.2">
      <c r="A31" s="163"/>
      <c r="B31" s="195"/>
      <c r="C31" s="8" t="s">
        <v>215</v>
      </c>
      <c r="D31" s="23">
        <v>9.2499999999999995E-3</v>
      </c>
      <c r="E31" s="14" t="s">
        <v>105</v>
      </c>
      <c r="F31" s="23">
        <v>0.7</v>
      </c>
      <c r="G31" s="8" t="s">
        <v>213</v>
      </c>
      <c r="H31" s="21">
        <v>43101</v>
      </c>
      <c r="I31" s="14" t="s">
        <v>106</v>
      </c>
      <c r="J31" s="51">
        <v>0</v>
      </c>
      <c r="K31" s="51">
        <v>0</v>
      </c>
      <c r="L31" s="51">
        <v>0</v>
      </c>
      <c r="M31" s="52">
        <v>0.7</v>
      </c>
      <c r="N31" s="103"/>
      <c r="O31" s="126"/>
      <c r="P31" s="74"/>
      <c r="Q31" s="74"/>
      <c r="R31" s="74"/>
      <c r="S31" s="74"/>
      <c r="T31" s="74"/>
      <c r="U31" s="74"/>
    </row>
    <row r="32" spans="1:21" ht="47.25" hidden="1" x14ac:dyDescent="0.2">
      <c r="A32" s="163"/>
      <c r="B32" s="195"/>
      <c r="C32" s="8" t="s">
        <v>216</v>
      </c>
      <c r="D32" s="23">
        <v>9.2499999999999995E-3</v>
      </c>
      <c r="E32" s="14" t="s">
        <v>112</v>
      </c>
      <c r="F32" s="24">
        <v>370</v>
      </c>
      <c r="G32" s="8" t="s">
        <v>18</v>
      </c>
      <c r="H32" s="21">
        <v>43101</v>
      </c>
      <c r="I32" s="14" t="s">
        <v>106</v>
      </c>
      <c r="J32" s="51">
        <v>0</v>
      </c>
      <c r="K32" s="51">
        <v>0</v>
      </c>
      <c r="L32" s="51">
        <v>0</v>
      </c>
      <c r="M32" s="24">
        <v>370</v>
      </c>
      <c r="N32" s="103"/>
      <c r="O32" s="126"/>
      <c r="P32" s="74"/>
      <c r="Q32" s="74"/>
      <c r="R32" s="74"/>
      <c r="S32" s="74"/>
      <c r="T32" s="74"/>
      <c r="U32" s="74"/>
    </row>
    <row r="33" spans="1:21" ht="63" hidden="1" x14ac:dyDescent="0.2">
      <c r="A33" s="163"/>
      <c r="B33" s="195"/>
      <c r="C33" s="8" t="s">
        <v>217</v>
      </c>
      <c r="D33" s="23">
        <v>9.2499999999999995E-3</v>
      </c>
      <c r="E33" s="14" t="s">
        <v>112</v>
      </c>
      <c r="F33" s="24">
        <v>1700000</v>
      </c>
      <c r="G33" s="8" t="s">
        <v>204</v>
      </c>
      <c r="H33" s="21">
        <v>43101</v>
      </c>
      <c r="I33" s="14" t="s">
        <v>106</v>
      </c>
      <c r="J33" s="51">
        <v>0</v>
      </c>
      <c r="K33" s="51">
        <v>0</v>
      </c>
      <c r="L33" s="51">
        <v>0</v>
      </c>
      <c r="M33" s="24">
        <v>1700000</v>
      </c>
      <c r="N33" s="103"/>
      <c r="O33" s="126"/>
      <c r="P33" s="74"/>
      <c r="Q33" s="74"/>
      <c r="R33" s="74"/>
      <c r="S33" s="74"/>
      <c r="T33" s="74"/>
      <c r="U33" s="74"/>
    </row>
    <row r="34" spans="1:21" ht="78.75" hidden="1" x14ac:dyDescent="0.2">
      <c r="A34" s="163"/>
      <c r="B34" s="195"/>
      <c r="C34" s="8" t="s">
        <v>218</v>
      </c>
      <c r="D34" s="23">
        <v>9.2499999999999995E-3</v>
      </c>
      <c r="E34" s="14" t="s">
        <v>112</v>
      </c>
      <c r="F34" s="24">
        <v>450000</v>
      </c>
      <c r="G34" s="8" t="s">
        <v>204</v>
      </c>
      <c r="H34" s="21">
        <v>43101</v>
      </c>
      <c r="I34" s="14" t="s">
        <v>106</v>
      </c>
      <c r="J34" s="51">
        <v>0</v>
      </c>
      <c r="K34" s="51">
        <v>0</v>
      </c>
      <c r="L34" s="51">
        <v>0</v>
      </c>
      <c r="M34" s="24">
        <v>450000</v>
      </c>
      <c r="N34" s="103"/>
      <c r="O34" s="126"/>
      <c r="P34" s="74"/>
      <c r="Q34" s="74"/>
      <c r="R34" s="74"/>
      <c r="S34" s="74"/>
      <c r="T34" s="74"/>
      <c r="U34" s="74"/>
    </row>
    <row r="35" spans="1:21" ht="63" hidden="1" x14ac:dyDescent="0.2">
      <c r="A35" s="163"/>
      <c r="B35" s="195"/>
      <c r="C35" s="8" t="s">
        <v>219</v>
      </c>
      <c r="D35" s="23">
        <v>9.2499999999999995E-3</v>
      </c>
      <c r="E35" s="14" t="s">
        <v>112</v>
      </c>
      <c r="F35" s="24">
        <v>1200000</v>
      </c>
      <c r="G35" s="8" t="s">
        <v>18</v>
      </c>
      <c r="H35" s="21">
        <v>43101</v>
      </c>
      <c r="I35" s="14" t="s">
        <v>106</v>
      </c>
      <c r="J35" s="51">
        <v>0</v>
      </c>
      <c r="K35" s="51">
        <v>0</v>
      </c>
      <c r="L35" s="51">
        <v>0</v>
      </c>
      <c r="M35" s="24">
        <v>1200000</v>
      </c>
      <c r="N35" s="103"/>
      <c r="O35" s="126"/>
      <c r="P35" s="74"/>
      <c r="Q35" s="74"/>
      <c r="R35" s="74"/>
      <c r="S35" s="74"/>
      <c r="T35" s="74"/>
      <c r="U35" s="74"/>
    </row>
    <row r="36" spans="1:21" ht="47.25" hidden="1" x14ac:dyDescent="0.2">
      <c r="A36" s="163"/>
      <c r="B36" s="195"/>
      <c r="C36" s="8" t="s">
        <v>220</v>
      </c>
      <c r="D36" s="23">
        <v>9.2499999999999995E-3</v>
      </c>
      <c r="E36" s="14" t="s">
        <v>112</v>
      </c>
      <c r="F36" s="24">
        <v>1</v>
      </c>
      <c r="G36" s="8" t="s">
        <v>18</v>
      </c>
      <c r="H36" s="21">
        <v>43101</v>
      </c>
      <c r="I36" s="14" t="s">
        <v>106</v>
      </c>
      <c r="J36" s="51">
        <v>0</v>
      </c>
      <c r="K36" s="51">
        <v>0</v>
      </c>
      <c r="L36" s="51">
        <v>0</v>
      </c>
      <c r="M36" s="24">
        <v>1</v>
      </c>
      <c r="N36" s="103"/>
      <c r="O36" s="126"/>
      <c r="P36" s="74"/>
      <c r="Q36" s="74"/>
      <c r="R36" s="74"/>
      <c r="S36" s="74"/>
      <c r="T36" s="74"/>
      <c r="U36" s="74"/>
    </row>
    <row r="37" spans="1:21" ht="63" hidden="1" x14ac:dyDescent="0.2">
      <c r="A37" s="163"/>
      <c r="B37" s="195"/>
      <c r="C37" s="8" t="s">
        <v>221</v>
      </c>
      <c r="D37" s="23">
        <v>9.2499999999999995E-3</v>
      </c>
      <c r="E37" s="14" t="s">
        <v>112</v>
      </c>
      <c r="F37" s="24">
        <v>85000</v>
      </c>
      <c r="G37" s="8" t="s">
        <v>204</v>
      </c>
      <c r="H37" s="21">
        <v>43101</v>
      </c>
      <c r="I37" s="14" t="s">
        <v>106</v>
      </c>
      <c r="J37" s="51">
        <v>0</v>
      </c>
      <c r="K37" s="51">
        <v>0</v>
      </c>
      <c r="L37" s="51">
        <v>0</v>
      </c>
      <c r="M37" s="24">
        <v>85000</v>
      </c>
      <c r="N37" s="103"/>
      <c r="O37" s="126"/>
      <c r="P37" s="74"/>
      <c r="Q37" s="74"/>
      <c r="R37" s="74"/>
      <c r="S37" s="74"/>
      <c r="T37" s="74"/>
      <c r="U37" s="74"/>
    </row>
    <row r="38" spans="1:21" ht="47.25" hidden="1" x14ac:dyDescent="0.2">
      <c r="A38" s="163"/>
      <c r="B38" s="195"/>
      <c r="C38" s="8" t="s">
        <v>222</v>
      </c>
      <c r="D38" s="23">
        <v>9.2499999999999995E-3</v>
      </c>
      <c r="E38" s="14" t="s">
        <v>112</v>
      </c>
      <c r="F38" s="24">
        <v>6580</v>
      </c>
      <c r="G38" s="8" t="s">
        <v>204</v>
      </c>
      <c r="H38" s="21">
        <v>43101</v>
      </c>
      <c r="I38" s="14" t="s">
        <v>106</v>
      </c>
      <c r="J38" s="51">
        <v>0</v>
      </c>
      <c r="K38" s="51">
        <v>0</v>
      </c>
      <c r="L38" s="51">
        <v>0</v>
      </c>
      <c r="M38" s="24">
        <v>6580</v>
      </c>
      <c r="N38" s="103"/>
      <c r="O38" s="126"/>
      <c r="P38" s="74"/>
      <c r="Q38" s="74"/>
      <c r="R38" s="74"/>
      <c r="S38" s="74"/>
      <c r="T38" s="74"/>
      <c r="U38" s="74"/>
    </row>
    <row r="39" spans="1:21" ht="173.25" hidden="1" x14ac:dyDescent="0.2">
      <c r="A39" s="163"/>
      <c r="B39" s="195"/>
      <c r="C39" s="8" t="s">
        <v>223</v>
      </c>
      <c r="D39" s="23">
        <v>9.2499999999999995E-3</v>
      </c>
      <c r="E39" s="14" t="s">
        <v>112</v>
      </c>
      <c r="F39" s="24">
        <v>16000</v>
      </c>
      <c r="G39" s="8" t="s">
        <v>224</v>
      </c>
      <c r="H39" s="21">
        <v>43101</v>
      </c>
      <c r="I39" s="14" t="s">
        <v>106</v>
      </c>
      <c r="J39" s="51">
        <v>0</v>
      </c>
      <c r="K39" s="51">
        <v>0</v>
      </c>
      <c r="L39" s="51">
        <v>0</v>
      </c>
      <c r="M39" s="24">
        <v>16000</v>
      </c>
      <c r="N39" s="103"/>
      <c r="O39" s="126"/>
      <c r="P39" s="74"/>
      <c r="Q39" s="74"/>
      <c r="R39" s="74"/>
      <c r="S39" s="74"/>
      <c r="T39" s="74"/>
      <c r="U39" s="74"/>
    </row>
    <row r="40" spans="1:21" ht="78.75" hidden="1" x14ac:dyDescent="0.2">
      <c r="A40" s="163"/>
      <c r="B40" s="195"/>
      <c r="C40" s="8" t="s">
        <v>225</v>
      </c>
      <c r="D40" s="23">
        <v>9.2499999999999995E-3</v>
      </c>
      <c r="E40" s="14" t="s">
        <v>112</v>
      </c>
      <c r="F40" s="24">
        <v>95</v>
      </c>
      <c r="G40" s="8" t="s">
        <v>211</v>
      </c>
      <c r="H40" s="21">
        <v>43101</v>
      </c>
      <c r="I40" s="14" t="s">
        <v>106</v>
      </c>
      <c r="J40" s="51">
        <v>0</v>
      </c>
      <c r="K40" s="51">
        <v>0</v>
      </c>
      <c r="L40" s="51">
        <v>0</v>
      </c>
      <c r="M40" s="24">
        <v>95</v>
      </c>
      <c r="N40" s="103"/>
      <c r="O40" s="126"/>
      <c r="P40" s="74"/>
      <c r="Q40" s="74"/>
      <c r="R40" s="74"/>
      <c r="S40" s="74"/>
      <c r="T40" s="74"/>
      <c r="U40" s="74"/>
    </row>
    <row r="41" spans="1:21" ht="173.25" hidden="1" x14ac:dyDescent="0.2">
      <c r="A41" s="163"/>
      <c r="B41" s="195"/>
      <c r="C41" s="8" t="s">
        <v>226</v>
      </c>
      <c r="D41" s="23">
        <v>9.2499999999999995E-3</v>
      </c>
      <c r="E41" s="14" t="s">
        <v>112</v>
      </c>
      <c r="F41" s="24">
        <v>1300</v>
      </c>
      <c r="G41" s="8" t="s">
        <v>224</v>
      </c>
      <c r="H41" s="21">
        <v>43101</v>
      </c>
      <c r="I41" s="14" t="s">
        <v>106</v>
      </c>
      <c r="J41" s="51">
        <v>0</v>
      </c>
      <c r="K41" s="51">
        <v>0</v>
      </c>
      <c r="L41" s="51">
        <v>0</v>
      </c>
      <c r="M41" s="24">
        <v>1300</v>
      </c>
      <c r="N41" s="103"/>
      <c r="O41" s="126"/>
      <c r="P41" s="74"/>
      <c r="Q41" s="74"/>
      <c r="R41" s="74"/>
      <c r="S41" s="74"/>
      <c r="T41" s="74"/>
      <c r="U41" s="74"/>
    </row>
    <row r="42" spans="1:21" ht="78.75" hidden="1" x14ac:dyDescent="0.2">
      <c r="A42" s="163"/>
      <c r="B42" s="195"/>
      <c r="C42" s="8" t="s">
        <v>227</v>
      </c>
      <c r="D42" s="23">
        <v>9.2499999999999995E-3</v>
      </c>
      <c r="E42" s="14" t="s">
        <v>112</v>
      </c>
      <c r="F42" s="24">
        <v>12</v>
      </c>
      <c r="G42" s="8" t="s">
        <v>228</v>
      </c>
      <c r="H42" s="21">
        <v>43101</v>
      </c>
      <c r="I42" s="14" t="s">
        <v>106</v>
      </c>
      <c r="J42" s="51">
        <v>0</v>
      </c>
      <c r="K42" s="51">
        <v>0</v>
      </c>
      <c r="L42" s="51">
        <v>0</v>
      </c>
      <c r="M42" s="24">
        <v>12</v>
      </c>
      <c r="N42" s="103"/>
      <c r="O42" s="126"/>
      <c r="P42" s="74"/>
      <c r="Q42" s="74"/>
      <c r="R42" s="74"/>
      <c r="S42" s="74"/>
      <c r="T42" s="74"/>
      <c r="U42" s="74"/>
    </row>
    <row r="43" spans="1:21" ht="110.25" hidden="1" x14ac:dyDescent="0.2">
      <c r="A43" s="163"/>
      <c r="B43" s="195"/>
      <c r="C43" s="8" t="s">
        <v>229</v>
      </c>
      <c r="D43" s="23">
        <v>9.2499999999999995E-3</v>
      </c>
      <c r="E43" s="14" t="s">
        <v>112</v>
      </c>
      <c r="F43" s="24">
        <v>20000</v>
      </c>
      <c r="G43" s="8" t="s">
        <v>230</v>
      </c>
      <c r="H43" s="21">
        <v>43101</v>
      </c>
      <c r="I43" s="14" t="s">
        <v>106</v>
      </c>
      <c r="J43" s="51">
        <v>0</v>
      </c>
      <c r="K43" s="51">
        <v>0</v>
      </c>
      <c r="L43" s="51">
        <v>0</v>
      </c>
      <c r="M43" s="24">
        <v>20000</v>
      </c>
      <c r="N43" s="103"/>
      <c r="O43" s="126"/>
      <c r="P43" s="74"/>
      <c r="Q43" s="74"/>
      <c r="R43" s="74"/>
      <c r="S43" s="74"/>
      <c r="T43" s="74"/>
      <c r="U43" s="74"/>
    </row>
    <row r="44" spans="1:21" ht="110.25" hidden="1" x14ac:dyDescent="0.2">
      <c r="A44" s="163"/>
      <c r="B44" s="195"/>
      <c r="C44" s="8" t="s">
        <v>231</v>
      </c>
      <c r="D44" s="23">
        <v>9.2499999999999995E-3</v>
      </c>
      <c r="E44" s="14" t="s">
        <v>112</v>
      </c>
      <c r="F44" s="24">
        <v>20000</v>
      </c>
      <c r="G44" s="8" t="s">
        <v>230</v>
      </c>
      <c r="H44" s="21">
        <v>43101</v>
      </c>
      <c r="I44" s="14" t="s">
        <v>106</v>
      </c>
      <c r="J44" s="51">
        <v>0</v>
      </c>
      <c r="K44" s="51">
        <v>0</v>
      </c>
      <c r="L44" s="51">
        <v>0</v>
      </c>
      <c r="M44" s="24">
        <v>20000</v>
      </c>
      <c r="N44" s="103"/>
      <c r="O44" s="126"/>
      <c r="P44" s="74"/>
      <c r="Q44" s="74"/>
      <c r="R44" s="74"/>
      <c r="S44" s="74"/>
      <c r="T44" s="74"/>
      <c r="U44" s="74"/>
    </row>
    <row r="45" spans="1:21" ht="78.75" hidden="1" x14ac:dyDescent="0.2">
      <c r="A45" s="163"/>
      <c r="B45" s="195"/>
      <c r="C45" s="8" t="s">
        <v>232</v>
      </c>
      <c r="D45" s="23">
        <v>9.2499999999999995E-3</v>
      </c>
      <c r="E45" s="14" t="s">
        <v>112</v>
      </c>
      <c r="F45" s="24">
        <v>100</v>
      </c>
      <c r="G45" s="8" t="s">
        <v>211</v>
      </c>
      <c r="H45" s="21">
        <v>43101</v>
      </c>
      <c r="I45" s="14" t="s">
        <v>106</v>
      </c>
      <c r="J45" s="51">
        <v>0</v>
      </c>
      <c r="K45" s="51">
        <v>0</v>
      </c>
      <c r="L45" s="51">
        <v>0</v>
      </c>
      <c r="M45" s="24">
        <v>100</v>
      </c>
      <c r="N45" s="103"/>
      <c r="O45" s="126"/>
      <c r="P45" s="74"/>
      <c r="Q45" s="74"/>
      <c r="R45" s="74"/>
      <c r="S45" s="74"/>
      <c r="T45" s="74"/>
      <c r="U45" s="74"/>
    </row>
    <row r="46" spans="1:21" ht="78.75" hidden="1" x14ac:dyDescent="0.2">
      <c r="A46" s="163"/>
      <c r="B46" s="195"/>
      <c r="C46" s="8" t="s">
        <v>233</v>
      </c>
      <c r="D46" s="23">
        <v>9.2499999999999995E-3</v>
      </c>
      <c r="E46" s="14" t="s">
        <v>112</v>
      </c>
      <c r="F46" s="24">
        <v>590</v>
      </c>
      <c r="G46" s="8" t="s">
        <v>207</v>
      </c>
      <c r="H46" s="21">
        <v>43101</v>
      </c>
      <c r="I46" s="14" t="s">
        <v>106</v>
      </c>
      <c r="J46" s="51">
        <v>0</v>
      </c>
      <c r="K46" s="51">
        <v>0</v>
      </c>
      <c r="L46" s="51">
        <v>0</v>
      </c>
      <c r="M46" s="24">
        <v>590</v>
      </c>
      <c r="N46" s="103"/>
      <c r="O46" s="126"/>
      <c r="P46" s="74"/>
      <c r="Q46" s="74"/>
      <c r="R46" s="74"/>
      <c r="S46" s="74"/>
      <c r="T46" s="74"/>
      <c r="U46" s="74"/>
    </row>
    <row r="47" spans="1:21" ht="78.75" hidden="1" x14ac:dyDescent="0.2">
      <c r="A47" s="163"/>
      <c r="B47" s="195"/>
      <c r="C47" s="8" t="s">
        <v>234</v>
      </c>
      <c r="D47" s="23">
        <v>9.2499999999999995E-3</v>
      </c>
      <c r="E47" s="14" t="s">
        <v>112</v>
      </c>
      <c r="F47" s="24">
        <v>12</v>
      </c>
      <c r="G47" s="8" t="s">
        <v>228</v>
      </c>
      <c r="H47" s="21">
        <v>43101</v>
      </c>
      <c r="I47" s="14" t="s">
        <v>106</v>
      </c>
      <c r="J47" s="51">
        <v>0</v>
      </c>
      <c r="K47" s="51">
        <v>0</v>
      </c>
      <c r="L47" s="51">
        <v>0</v>
      </c>
      <c r="M47" s="24">
        <v>12</v>
      </c>
      <c r="N47" s="103"/>
      <c r="O47" s="126"/>
      <c r="P47" s="74"/>
      <c r="Q47" s="74"/>
      <c r="R47" s="74"/>
      <c r="S47" s="74"/>
      <c r="T47" s="74"/>
      <c r="U47" s="74"/>
    </row>
    <row r="48" spans="1:21" ht="78.75" hidden="1" x14ac:dyDescent="0.2">
      <c r="A48" s="163"/>
      <c r="B48" s="195"/>
      <c r="C48" s="8" t="s">
        <v>235</v>
      </c>
      <c r="D48" s="23">
        <v>9.2499999999999995E-3</v>
      </c>
      <c r="E48" s="14" t="s">
        <v>112</v>
      </c>
      <c r="F48" s="24">
        <v>22824</v>
      </c>
      <c r="G48" s="8" t="s">
        <v>18</v>
      </c>
      <c r="H48" s="21">
        <v>43101</v>
      </c>
      <c r="I48" s="14" t="s">
        <v>106</v>
      </c>
      <c r="J48" s="51">
        <v>0</v>
      </c>
      <c r="K48" s="51">
        <v>0</v>
      </c>
      <c r="L48" s="51">
        <v>0</v>
      </c>
      <c r="M48" s="24">
        <v>22824</v>
      </c>
      <c r="N48" s="103"/>
      <c r="O48" s="126"/>
      <c r="P48" s="74"/>
      <c r="Q48" s="74"/>
      <c r="R48" s="74"/>
      <c r="S48" s="74"/>
      <c r="T48" s="74"/>
      <c r="U48" s="74"/>
    </row>
    <row r="49" spans="1:21" ht="157.5" hidden="1" x14ac:dyDescent="0.2">
      <c r="A49" s="163"/>
      <c r="B49" s="195"/>
      <c r="C49" s="8" t="s">
        <v>236</v>
      </c>
      <c r="D49" s="23">
        <v>9.2499999999999995E-3</v>
      </c>
      <c r="E49" s="14" t="s">
        <v>112</v>
      </c>
      <c r="F49" s="24">
        <v>20</v>
      </c>
      <c r="G49" s="8" t="s">
        <v>230</v>
      </c>
      <c r="H49" s="21">
        <v>43101</v>
      </c>
      <c r="I49" s="14" t="s">
        <v>106</v>
      </c>
      <c r="J49" s="51">
        <v>0</v>
      </c>
      <c r="K49" s="51">
        <v>0</v>
      </c>
      <c r="L49" s="51">
        <v>0</v>
      </c>
      <c r="M49" s="24">
        <v>20</v>
      </c>
      <c r="N49" s="103"/>
      <c r="O49" s="126"/>
      <c r="P49" s="74"/>
      <c r="Q49" s="74"/>
      <c r="R49" s="74"/>
      <c r="S49" s="74"/>
      <c r="T49" s="74"/>
      <c r="U49" s="74"/>
    </row>
    <row r="50" spans="1:21" ht="141.75" hidden="1" x14ac:dyDescent="0.2">
      <c r="A50" s="163"/>
      <c r="B50" s="195"/>
      <c r="C50" s="8" t="s">
        <v>237</v>
      </c>
      <c r="D50" s="23">
        <v>9.2499999999999995E-3</v>
      </c>
      <c r="E50" s="14" t="s">
        <v>112</v>
      </c>
      <c r="F50" s="24">
        <v>20</v>
      </c>
      <c r="G50" s="8" t="s">
        <v>230</v>
      </c>
      <c r="H50" s="21">
        <v>43101</v>
      </c>
      <c r="I50" s="14" t="s">
        <v>106</v>
      </c>
      <c r="J50" s="51">
        <v>0</v>
      </c>
      <c r="K50" s="51">
        <v>0</v>
      </c>
      <c r="L50" s="51">
        <v>0</v>
      </c>
      <c r="M50" s="24">
        <v>20</v>
      </c>
      <c r="N50" s="103"/>
      <c r="O50" s="126"/>
      <c r="P50" s="74"/>
      <c r="Q50" s="74"/>
      <c r="R50" s="74"/>
      <c r="S50" s="74"/>
      <c r="T50" s="74"/>
      <c r="U50" s="74"/>
    </row>
    <row r="51" spans="1:21" ht="126" hidden="1" x14ac:dyDescent="0.2">
      <c r="A51" s="163"/>
      <c r="B51" s="195"/>
      <c r="C51" s="8" t="s">
        <v>238</v>
      </c>
      <c r="D51" s="23">
        <v>9.2499999999999995E-3</v>
      </c>
      <c r="E51" s="14" t="s">
        <v>112</v>
      </c>
      <c r="F51" s="24">
        <v>95</v>
      </c>
      <c r="G51" s="8" t="s">
        <v>230</v>
      </c>
      <c r="H51" s="21">
        <v>43101</v>
      </c>
      <c r="I51" s="14" t="s">
        <v>106</v>
      </c>
      <c r="J51" s="51">
        <v>0</v>
      </c>
      <c r="K51" s="51">
        <v>0</v>
      </c>
      <c r="L51" s="51">
        <v>0</v>
      </c>
      <c r="M51" s="24">
        <v>95</v>
      </c>
      <c r="N51" s="103"/>
      <c r="O51" s="126"/>
      <c r="P51" s="74"/>
      <c r="Q51" s="74"/>
      <c r="R51" s="74"/>
      <c r="S51" s="74"/>
      <c r="T51" s="74"/>
      <c r="U51" s="74"/>
    </row>
    <row r="52" spans="1:21" ht="78.75" hidden="1" x14ac:dyDescent="0.2">
      <c r="A52" s="163"/>
      <c r="B52" s="195"/>
      <c r="C52" s="8" t="s">
        <v>239</v>
      </c>
      <c r="D52" s="23">
        <v>9.2499999999999995E-3</v>
      </c>
      <c r="E52" s="14" t="s">
        <v>112</v>
      </c>
      <c r="F52" s="24">
        <v>60</v>
      </c>
      <c r="G52" s="8" t="s">
        <v>228</v>
      </c>
      <c r="H52" s="21">
        <v>43101</v>
      </c>
      <c r="I52" s="14" t="s">
        <v>106</v>
      </c>
      <c r="J52" s="51">
        <v>0</v>
      </c>
      <c r="K52" s="51">
        <v>0</v>
      </c>
      <c r="L52" s="51">
        <v>0</v>
      </c>
      <c r="M52" s="24">
        <v>60</v>
      </c>
      <c r="N52" s="103"/>
      <c r="O52" s="126"/>
      <c r="P52" s="74"/>
      <c r="Q52" s="74"/>
      <c r="R52" s="74"/>
      <c r="S52" s="74"/>
      <c r="T52" s="74"/>
      <c r="U52" s="74"/>
    </row>
    <row r="53" spans="1:21" ht="63" hidden="1" x14ac:dyDescent="0.2">
      <c r="A53" s="163"/>
      <c r="B53" s="195"/>
      <c r="C53" s="8" t="s">
        <v>240</v>
      </c>
      <c r="D53" s="23">
        <v>9.2499999999999995E-3</v>
      </c>
      <c r="E53" s="14" t="s">
        <v>112</v>
      </c>
      <c r="F53" s="24">
        <v>1</v>
      </c>
      <c r="G53" s="8" t="s">
        <v>241</v>
      </c>
      <c r="H53" s="21">
        <v>43101</v>
      </c>
      <c r="I53" s="14" t="s">
        <v>106</v>
      </c>
      <c r="J53" s="51">
        <v>0</v>
      </c>
      <c r="K53" s="51">
        <v>0</v>
      </c>
      <c r="L53" s="51">
        <v>0</v>
      </c>
      <c r="M53" s="24">
        <v>1</v>
      </c>
      <c r="N53" s="103"/>
      <c r="O53" s="126"/>
      <c r="P53" s="74"/>
      <c r="Q53" s="74"/>
      <c r="R53" s="74"/>
      <c r="S53" s="74"/>
      <c r="T53" s="74"/>
      <c r="U53" s="74"/>
    </row>
    <row r="54" spans="1:21" ht="47.25" hidden="1" x14ac:dyDescent="0.2">
      <c r="A54" s="163"/>
      <c r="B54" s="195"/>
      <c r="C54" s="8" t="s">
        <v>242</v>
      </c>
      <c r="D54" s="23">
        <v>9.2499999999999995E-3</v>
      </c>
      <c r="E54" s="14" t="s">
        <v>112</v>
      </c>
      <c r="F54" s="24">
        <v>3948</v>
      </c>
      <c r="G54" s="8" t="s">
        <v>243</v>
      </c>
      <c r="H54" s="21">
        <v>43101</v>
      </c>
      <c r="I54" s="14" t="s">
        <v>106</v>
      </c>
      <c r="J54" s="51">
        <v>0</v>
      </c>
      <c r="K54" s="51">
        <v>0</v>
      </c>
      <c r="L54" s="51">
        <v>0</v>
      </c>
      <c r="M54" s="24">
        <v>3948</v>
      </c>
      <c r="N54" s="103"/>
      <c r="O54" s="126"/>
      <c r="P54" s="74"/>
      <c r="Q54" s="74"/>
      <c r="R54" s="74"/>
      <c r="S54" s="74"/>
      <c r="T54" s="74"/>
      <c r="U54" s="74"/>
    </row>
    <row r="55" spans="1:21" ht="63" hidden="1" x14ac:dyDescent="0.2">
      <c r="A55" s="163"/>
      <c r="B55" s="195"/>
      <c r="C55" s="8" t="s">
        <v>244</v>
      </c>
      <c r="D55" s="23">
        <v>9.2499999999999995E-3</v>
      </c>
      <c r="E55" s="14" t="s">
        <v>112</v>
      </c>
      <c r="F55" s="24">
        <v>590</v>
      </c>
      <c r="G55" s="8" t="s">
        <v>245</v>
      </c>
      <c r="H55" s="21">
        <v>43101</v>
      </c>
      <c r="I55" s="14" t="s">
        <v>106</v>
      </c>
      <c r="J55" s="51">
        <v>0</v>
      </c>
      <c r="K55" s="51">
        <v>0</v>
      </c>
      <c r="L55" s="51">
        <v>0</v>
      </c>
      <c r="M55" s="24">
        <v>590</v>
      </c>
      <c r="N55" s="103"/>
      <c r="O55" s="126"/>
      <c r="P55" s="74"/>
      <c r="Q55" s="74"/>
      <c r="R55" s="74"/>
      <c r="S55" s="74"/>
      <c r="T55" s="74"/>
      <c r="U55" s="74"/>
    </row>
    <row r="56" spans="1:21" ht="31.5" hidden="1" x14ac:dyDescent="0.2">
      <c r="A56" s="163"/>
      <c r="B56" s="195"/>
      <c r="C56" s="8" t="s">
        <v>246</v>
      </c>
      <c r="D56" s="23">
        <v>9.2499999999999995E-3</v>
      </c>
      <c r="E56" s="14" t="s">
        <v>112</v>
      </c>
      <c r="F56" s="24">
        <v>20000</v>
      </c>
      <c r="G56" s="8" t="s">
        <v>247</v>
      </c>
      <c r="H56" s="21">
        <v>43101</v>
      </c>
      <c r="I56" s="14" t="s">
        <v>106</v>
      </c>
      <c r="J56" s="51">
        <v>0</v>
      </c>
      <c r="K56" s="51">
        <v>0</v>
      </c>
      <c r="L56" s="51">
        <v>0</v>
      </c>
      <c r="M56" s="24">
        <v>20000</v>
      </c>
      <c r="N56" s="103"/>
      <c r="O56" s="126"/>
      <c r="P56" s="74"/>
      <c r="Q56" s="74"/>
      <c r="R56" s="74"/>
      <c r="S56" s="74"/>
      <c r="T56" s="74"/>
      <c r="U56" s="74"/>
    </row>
    <row r="57" spans="1:21" ht="63" hidden="1" x14ac:dyDescent="0.2">
      <c r="A57" s="163"/>
      <c r="B57" s="195"/>
      <c r="C57" s="8" t="s">
        <v>248</v>
      </c>
      <c r="D57" s="23">
        <v>9.2499999999999995E-3</v>
      </c>
      <c r="E57" s="14" t="s">
        <v>112</v>
      </c>
      <c r="F57" s="24">
        <v>10</v>
      </c>
      <c r="G57" s="8" t="s">
        <v>249</v>
      </c>
      <c r="H57" s="21">
        <v>43101</v>
      </c>
      <c r="I57" s="14" t="s">
        <v>106</v>
      </c>
      <c r="J57" s="51">
        <v>0</v>
      </c>
      <c r="K57" s="51">
        <v>0</v>
      </c>
      <c r="L57" s="51">
        <v>0</v>
      </c>
      <c r="M57" s="24">
        <v>10</v>
      </c>
      <c r="N57" s="103"/>
      <c r="O57" s="126"/>
      <c r="P57" s="74"/>
      <c r="Q57" s="74"/>
      <c r="R57" s="74"/>
      <c r="S57" s="74"/>
      <c r="T57" s="74"/>
      <c r="U57" s="74"/>
    </row>
    <row r="58" spans="1:21" ht="63" hidden="1" x14ac:dyDescent="0.2">
      <c r="A58" s="163"/>
      <c r="B58" s="195"/>
      <c r="C58" s="8" t="s">
        <v>250</v>
      </c>
      <c r="D58" s="23">
        <v>9.2499999999999995E-3</v>
      </c>
      <c r="E58" s="14" t="s">
        <v>112</v>
      </c>
      <c r="F58" s="24">
        <v>3944</v>
      </c>
      <c r="G58" s="8" t="s">
        <v>251</v>
      </c>
      <c r="H58" s="21">
        <v>43101</v>
      </c>
      <c r="I58" s="14" t="s">
        <v>106</v>
      </c>
      <c r="J58" s="51">
        <v>0</v>
      </c>
      <c r="K58" s="51">
        <v>0</v>
      </c>
      <c r="L58" s="51">
        <v>0</v>
      </c>
      <c r="M58" s="24">
        <v>3944</v>
      </c>
      <c r="N58" s="103"/>
      <c r="O58" s="126"/>
      <c r="P58" s="74"/>
      <c r="Q58" s="74"/>
      <c r="R58" s="74"/>
      <c r="S58" s="74"/>
      <c r="T58" s="74"/>
      <c r="U58" s="74"/>
    </row>
    <row r="59" spans="1:21" ht="31.5" hidden="1" x14ac:dyDescent="0.2">
      <c r="A59" s="163"/>
      <c r="B59" s="195"/>
      <c r="C59" s="8" t="s">
        <v>252</v>
      </c>
      <c r="D59" s="23">
        <v>9.2499999999999995E-3</v>
      </c>
      <c r="E59" s="14" t="s">
        <v>112</v>
      </c>
      <c r="F59" s="24">
        <v>5</v>
      </c>
      <c r="G59" s="8" t="s">
        <v>253</v>
      </c>
      <c r="H59" s="21">
        <v>43101</v>
      </c>
      <c r="I59" s="14" t="s">
        <v>106</v>
      </c>
      <c r="J59" s="51">
        <v>0</v>
      </c>
      <c r="K59" s="51">
        <v>0</v>
      </c>
      <c r="L59" s="51">
        <v>0</v>
      </c>
      <c r="M59" s="24">
        <v>5</v>
      </c>
      <c r="N59" s="103"/>
      <c r="O59" s="126"/>
      <c r="P59" s="74"/>
      <c r="Q59" s="74"/>
      <c r="R59" s="74"/>
      <c r="S59" s="74"/>
      <c r="T59" s="74"/>
      <c r="U59" s="74"/>
    </row>
    <row r="60" spans="1:21" ht="47.25" hidden="1" x14ac:dyDescent="0.2">
      <c r="A60" s="163"/>
      <c r="B60" s="195"/>
      <c r="C60" s="8" t="s">
        <v>254</v>
      </c>
      <c r="D60" s="23">
        <v>9.2499999999999995E-3</v>
      </c>
      <c r="E60" s="14" t="s">
        <v>112</v>
      </c>
      <c r="F60" s="24">
        <v>16574</v>
      </c>
      <c r="G60" s="8" t="s">
        <v>255</v>
      </c>
      <c r="H60" s="21">
        <v>43101</v>
      </c>
      <c r="I60" s="14" t="s">
        <v>106</v>
      </c>
      <c r="J60" s="51">
        <v>0</v>
      </c>
      <c r="K60" s="51">
        <v>0</v>
      </c>
      <c r="L60" s="51">
        <v>0</v>
      </c>
      <c r="M60" s="24">
        <v>16574</v>
      </c>
      <c r="N60" s="103"/>
      <c r="O60" s="126"/>
      <c r="P60" s="74"/>
      <c r="Q60" s="74"/>
      <c r="R60" s="74"/>
      <c r="S60" s="74"/>
      <c r="T60" s="74"/>
      <c r="U60" s="74"/>
    </row>
    <row r="61" spans="1:21" ht="47.25" hidden="1" x14ac:dyDescent="0.2">
      <c r="A61" s="163"/>
      <c r="B61" s="195"/>
      <c r="C61" s="8" t="s">
        <v>256</v>
      </c>
      <c r="D61" s="23">
        <v>9.2499999999999995E-3</v>
      </c>
      <c r="E61" s="14" t="s">
        <v>112</v>
      </c>
      <c r="F61" s="24">
        <v>500</v>
      </c>
      <c r="G61" s="8" t="s">
        <v>257</v>
      </c>
      <c r="H61" s="21">
        <v>43101</v>
      </c>
      <c r="I61" s="14" t="s">
        <v>106</v>
      </c>
      <c r="J61" s="51">
        <v>0</v>
      </c>
      <c r="K61" s="51">
        <v>0</v>
      </c>
      <c r="L61" s="51">
        <v>0</v>
      </c>
      <c r="M61" s="24">
        <v>500</v>
      </c>
      <c r="N61" s="103"/>
      <c r="O61" s="126"/>
      <c r="P61" s="74"/>
      <c r="Q61" s="74"/>
      <c r="R61" s="74"/>
      <c r="S61" s="74"/>
      <c r="T61" s="74"/>
      <c r="U61" s="74"/>
    </row>
    <row r="62" spans="1:21" ht="63" hidden="1" x14ac:dyDescent="0.2">
      <c r="A62" s="163"/>
      <c r="B62" s="195"/>
      <c r="C62" s="8" t="s">
        <v>258</v>
      </c>
      <c r="D62" s="23">
        <v>9.2499999999999995E-3</v>
      </c>
      <c r="E62" s="14" t="s">
        <v>112</v>
      </c>
      <c r="F62" s="24">
        <v>350</v>
      </c>
      <c r="G62" s="8" t="s">
        <v>259</v>
      </c>
      <c r="H62" s="21">
        <v>43101</v>
      </c>
      <c r="I62" s="14" t="s">
        <v>106</v>
      </c>
      <c r="J62" s="51">
        <v>0</v>
      </c>
      <c r="K62" s="51">
        <v>0</v>
      </c>
      <c r="L62" s="51">
        <v>0</v>
      </c>
      <c r="M62" s="24">
        <v>350</v>
      </c>
      <c r="N62" s="103"/>
      <c r="O62" s="126"/>
      <c r="P62" s="74"/>
      <c r="Q62" s="74"/>
      <c r="R62" s="74"/>
      <c r="S62" s="74"/>
      <c r="T62" s="74"/>
      <c r="U62" s="74"/>
    </row>
    <row r="63" spans="1:21" ht="63" hidden="1" x14ac:dyDescent="0.2">
      <c r="A63" s="163"/>
      <c r="B63" s="195"/>
      <c r="C63" s="8" t="s">
        <v>260</v>
      </c>
      <c r="D63" s="23">
        <v>9.2499999999999995E-3</v>
      </c>
      <c r="E63" s="14" t="s">
        <v>112</v>
      </c>
      <c r="F63" s="24">
        <v>2805</v>
      </c>
      <c r="G63" s="8" t="s">
        <v>260</v>
      </c>
      <c r="H63" s="21">
        <v>43101</v>
      </c>
      <c r="I63" s="14" t="s">
        <v>106</v>
      </c>
      <c r="J63" s="51">
        <v>0</v>
      </c>
      <c r="K63" s="51">
        <v>0</v>
      </c>
      <c r="L63" s="51">
        <v>0</v>
      </c>
      <c r="M63" s="24">
        <v>2805</v>
      </c>
      <c r="N63" s="103"/>
      <c r="O63" s="126"/>
      <c r="P63" s="74"/>
      <c r="Q63" s="74"/>
      <c r="R63" s="74"/>
      <c r="S63" s="74"/>
      <c r="T63" s="74"/>
      <c r="U63" s="74"/>
    </row>
    <row r="64" spans="1:21" ht="47.25" hidden="1" x14ac:dyDescent="0.2">
      <c r="A64" s="163"/>
      <c r="B64" s="195"/>
      <c r="C64" s="8" t="s">
        <v>261</v>
      </c>
      <c r="D64" s="23">
        <v>9.2499999999999995E-3</v>
      </c>
      <c r="E64" s="14" t="s">
        <v>112</v>
      </c>
      <c r="F64" s="24">
        <v>78417</v>
      </c>
      <c r="G64" s="8" t="s">
        <v>262</v>
      </c>
      <c r="H64" s="21">
        <v>43101</v>
      </c>
      <c r="I64" s="14" t="s">
        <v>106</v>
      </c>
      <c r="J64" s="51">
        <v>0</v>
      </c>
      <c r="K64" s="51">
        <v>0</v>
      </c>
      <c r="L64" s="51">
        <v>0</v>
      </c>
      <c r="M64" s="24">
        <v>78417</v>
      </c>
      <c r="N64" s="103"/>
      <c r="O64" s="126"/>
      <c r="P64" s="74"/>
      <c r="Q64" s="74"/>
      <c r="R64" s="74"/>
      <c r="S64" s="74"/>
      <c r="T64" s="74"/>
      <c r="U64" s="74"/>
    </row>
    <row r="65" spans="1:21" ht="47.25" hidden="1" x14ac:dyDescent="0.2">
      <c r="A65" s="163"/>
      <c r="B65" s="195"/>
      <c r="C65" s="8" t="s">
        <v>263</v>
      </c>
      <c r="D65" s="23">
        <v>9.2499999999999995E-3</v>
      </c>
      <c r="E65" s="14" t="s">
        <v>112</v>
      </c>
      <c r="F65" s="24">
        <v>6422</v>
      </c>
      <c r="G65" s="8" t="s">
        <v>264</v>
      </c>
      <c r="H65" s="21">
        <v>43101</v>
      </c>
      <c r="I65" s="14" t="s">
        <v>106</v>
      </c>
      <c r="J65" s="51">
        <v>0</v>
      </c>
      <c r="K65" s="51">
        <v>0</v>
      </c>
      <c r="L65" s="51">
        <v>0</v>
      </c>
      <c r="M65" s="24">
        <v>6422</v>
      </c>
      <c r="N65" s="103"/>
      <c r="O65" s="126"/>
      <c r="P65" s="74"/>
      <c r="Q65" s="74"/>
      <c r="R65" s="74"/>
      <c r="S65" s="74"/>
      <c r="T65" s="74"/>
      <c r="U65" s="74"/>
    </row>
    <row r="66" spans="1:21" ht="78.75" hidden="1" x14ac:dyDescent="0.2">
      <c r="A66" s="163"/>
      <c r="B66" s="195"/>
      <c r="C66" s="8" t="s">
        <v>265</v>
      </c>
      <c r="D66" s="23">
        <v>9.2499999999999995E-3</v>
      </c>
      <c r="E66" s="14" t="s">
        <v>112</v>
      </c>
      <c r="F66" s="24">
        <v>1</v>
      </c>
      <c r="G66" s="8" t="s">
        <v>266</v>
      </c>
      <c r="H66" s="21">
        <v>43101</v>
      </c>
      <c r="I66" s="14" t="s">
        <v>106</v>
      </c>
      <c r="J66" s="51">
        <v>0</v>
      </c>
      <c r="K66" s="51">
        <v>0</v>
      </c>
      <c r="L66" s="51">
        <v>0</v>
      </c>
      <c r="M66" s="24">
        <v>1</v>
      </c>
      <c r="N66" s="103"/>
      <c r="O66" s="126"/>
      <c r="P66" s="74"/>
      <c r="Q66" s="74"/>
      <c r="R66" s="74"/>
      <c r="S66" s="74"/>
      <c r="T66" s="74"/>
      <c r="U66" s="74"/>
    </row>
    <row r="67" spans="1:21" ht="110.25" hidden="1" x14ac:dyDescent="0.2">
      <c r="A67" s="163"/>
      <c r="B67" s="195"/>
      <c r="C67" s="8" t="s">
        <v>267</v>
      </c>
      <c r="D67" s="23">
        <v>9.2499999999999995E-3</v>
      </c>
      <c r="E67" s="14" t="s">
        <v>112</v>
      </c>
      <c r="F67" s="24">
        <v>2</v>
      </c>
      <c r="G67" s="8" t="s">
        <v>268</v>
      </c>
      <c r="H67" s="21">
        <v>43101</v>
      </c>
      <c r="I67" s="14" t="s">
        <v>106</v>
      </c>
      <c r="J67" s="51">
        <v>0</v>
      </c>
      <c r="K67" s="51">
        <v>0</v>
      </c>
      <c r="L67" s="51">
        <v>0</v>
      </c>
      <c r="M67" s="24">
        <v>2</v>
      </c>
      <c r="N67" s="103"/>
      <c r="O67" s="126"/>
      <c r="P67" s="74"/>
      <c r="Q67" s="74"/>
      <c r="R67" s="74"/>
      <c r="S67" s="74"/>
      <c r="T67" s="74"/>
      <c r="U67" s="74"/>
    </row>
    <row r="68" spans="1:21" ht="63" hidden="1" x14ac:dyDescent="0.2">
      <c r="A68" s="163"/>
      <c r="B68" s="195"/>
      <c r="C68" s="8" t="s">
        <v>269</v>
      </c>
      <c r="D68" s="23">
        <v>9.2499999999999995E-3</v>
      </c>
      <c r="E68" s="14" t="s">
        <v>112</v>
      </c>
      <c r="F68" s="24">
        <v>20</v>
      </c>
      <c r="G68" s="8" t="s">
        <v>269</v>
      </c>
      <c r="H68" s="21">
        <v>43101</v>
      </c>
      <c r="I68" s="14" t="s">
        <v>106</v>
      </c>
      <c r="J68" s="51">
        <v>0</v>
      </c>
      <c r="K68" s="51">
        <v>0</v>
      </c>
      <c r="L68" s="51">
        <v>0</v>
      </c>
      <c r="M68" s="24">
        <v>20</v>
      </c>
      <c r="N68" s="103"/>
      <c r="O68" s="126"/>
      <c r="P68" s="74"/>
      <c r="Q68" s="74"/>
      <c r="R68" s="74"/>
      <c r="S68" s="74"/>
      <c r="T68" s="74"/>
      <c r="U68" s="74"/>
    </row>
    <row r="69" spans="1:21" ht="173.25" hidden="1" x14ac:dyDescent="0.2">
      <c r="A69" s="163"/>
      <c r="B69" s="195"/>
      <c r="C69" s="8" t="s">
        <v>270</v>
      </c>
      <c r="D69" s="23">
        <v>9.2499999999999995E-3</v>
      </c>
      <c r="E69" s="14" t="s">
        <v>105</v>
      </c>
      <c r="F69" s="23">
        <v>1</v>
      </c>
      <c r="G69" s="8" t="s">
        <v>270</v>
      </c>
      <c r="H69" s="21">
        <v>43101</v>
      </c>
      <c r="I69" s="14" t="s">
        <v>106</v>
      </c>
      <c r="J69" s="51">
        <v>0</v>
      </c>
      <c r="K69" s="51">
        <v>0</v>
      </c>
      <c r="L69" s="51">
        <v>0</v>
      </c>
      <c r="M69" s="52">
        <v>1</v>
      </c>
      <c r="N69" s="103"/>
      <c r="O69" s="126"/>
      <c r="P69" s="74"/>
      <c r="Q69" s="74"/>
      <c r="R69" s="74"/>
      <c r="S69" s="74"/>
      <c r="T69" s="74"/>
      <c r="U69" s="74"/>
    </row>
    <row r="70" spans="1:21" ht="47.25" hidden="1" x14ac:dyDescent="0.2">
      <c r="A70" s="163"/>
      <c r="B70" s="195"/>
      <c r="C70" s="8" t="s">
        <v>271</v>
      </c>
      <c r="D70" s="23">
        <v>9.2499999999999995E-3</v>
      </c>
      <c r="E70" s="14" t="s">
        <v>112</v>
      </c>
      <c r="F70" s="24">
        <v>12855</v>
      </c>
      <c r="G70" s="8" t="s">
        <v>272</v>
      </c>
      <c r="H70" s="21">
        <v>43101</v>
      </c>
      <c r="I70" s="14" t="s">
        <v>106</v>
      </c>
      <c r="J70" s="51">
        <v>0</v>
      </c>
      <c r="K70" s="51">
        <v>0</v>
      </c>
      <c r="L70" s="51">
        <v>0</v>
      </c>
      <c r="M70" s="24">
        <v>12855</v>
      </c>
      <c r="N70" s="103"/>
      <c r="O70" s="126"/>
      <c r="P70" s="74"/>
      <c r="Q70" s="74"/>
      <c r="R70" s="74"/>
      <c r="S70" s="74"/>
      <c r="T70" s="74"/>
      <c r="U70" s="74"/>
    </row>
    <row r="71" spans="1:21" ht="110.25" hidden="1" x14ac:dyDescent="0.2">
      <c r="A71" s="163"/>
      <c r="B71" s="195"/>
      <c r="C71" s="8" t="s">
        <v>273</v>
      </c>
      <c r="D71" s="23">
        <v>9.2499999999999995E-3</v>
      </c>
      <c r="E71" s="14" t="s">
        <v>112</v>
      </c>
      <c r="F71" s="24">
        <v>95</v>
      </c>
      <c r="G71" s="8" t="s">
        <v>274</v>
      </c>
      <c r="H71" s="21">
        <v>43101</v>
      </c>
      <c r="I71" s="14" t="s">
        <v>106</v>
      </c>
      <c r="J71" s="51">
        <v>0</v>
      </c>
      <c r="K71" s="51">
        <v>0</v>
      </c>
      <c r="L71" s="51">
        <v>0</v>
      </c>
      <c r="M71" s="24">
        <v>95</v>
      </c>
      <c r="N71" s="103"/>
      <c r="O71" s="126"/>
      <c r="P71" s="74"/>
      <c r="Q71" s="74"/>
      <c r="R71" s="74"/>
      <c r="S71" s="74"/>
      <c r="T71" s="74"/>
      <c r="U71" s="74"/>
    </row>
    <row r="72" spans="1:21" ht="31.5" hidden="1" x14ac:dyDescent="0.2">
      <c r="A72" s="163"/>
      <c r="B72" s="195"/>
      <c r="C72" s="8" t="s">
        <v>275</v>
      </c>
      <c r="D72" s="23">
        <v>9.2499999999999995E-3</v>
      </c>
      <c r="E72" s="14" t="s">
        <v>112</v>
      </c>
      <c r="F72" s="24">
        <v>100</v>
      </c>
      <c r="G72" s="8" t="s">
        <v>276</v>
      </c>
      <c r="H72" s="21">
        <v>43101</v>
      </c>
      <c r="I72" s="14" t="s">
        <v>106</v>
      </c>
      <c r="J72" s="51">
        <v>0</v>
      </c>
      <c r="K72" s="51">
        <v>0</v>
      </c>
      <c r="L72" s="51">
        <v>0</v>
      </c>
      <c r="M72" s="24">
        <v>100</v>
      </c>
      <c r="N72" s="103"/>
      <c r="O72" s="126"/>
      <c r="P72" s="74"/>
      <c r="Q72" s="74"/>
      <c r="R72" s="74"/>
      <c r="S72" s="74"/>
      <c r="T72" s="74"/>
      <c r="U72" s="74"/>
    </row>
    <row r="73" spans="1:21" ht="126" hidden="1" x14ac:dyDescent="0.2">
      <c r="A73" s="163"/>
      <c r="B73" s="195"/>
      <c r="C73" s="8" t="s">
        <v>277</v>
      </c>
      <c r="D73" s="23">
        <v>9.2499999999999995E-3</v>
      </c>
      <c r="E73" s="14" t="s">
        <v>112</v>
      </c>
      <c r="F73" s="24">
        <v>132384</v>
      </c>
      <c r="G73" s="8" t="s">
        <v>278</v>
      </c>
      <c r="H73" s="21">
        <v>43101</v>
      </c>
      <c r="I73" s="14" t="s">
        <v>106</v>
      </c>
      <c r="J73" s="51">
        <v>0</v>
      </c>
      <c r="K73" s="51">
        <v>0</v>
      </c>
      <c r="L73" s="51">
        <v>0</v>
      </c>
      <c r="M73" s="24">
        <v>132384</v>
      </c>
      <c r="N73" s="103"/>
      <c r="O73" s="126"/>
      <c r="P73" s="74"/>
      <c r="Q73" s="74"/>
      <c r="R73" s="74"/>
      <c r="S73" s="74"/>
      <c r="T73" s="74"/>
      <c r="U73" s="74"/>
    </row>
    <row r="74" spans="1:21" ht="63" hidden="1" x14ac:dyDescent="0.2">
      <c r="A74" s="163"/>
      <c r="B74" s="195"/>
      <c r="C74" s="8" t="s">
        <v>279</v>
      </c>
      <c r="D74" s="23">
        <v>9.2499999999999995E-3</v>
      </c>
      <c r="E74" s="14" t="s">
        <v>112</v>
      </c>
      <c r="F74" s="24">
        <v>20000</v>
      </c>
      <c r="G74" s="8" t="s">
        <v>280</v>
      </c>
      <c r="H74" s="21">
        <v>43101</v>
      </c>
      <c r="I74" s="14" t="s">
        <v>106</v>
      </c>
      <c r="J74" s="51">
        <v>0</v>
      </c>
      <c r="K74" s="51">
        <v>0</v>
      </c>
      <c r="L74" s="51">
        <v>0</v>
      </c>
      <c r="M74" s="24">
        <v>20000</v>
      </c>
      <c r="N74" s="103"/>
      <c r="O74" s="126"/>
      <c r="P74" s="74"/>
      <c r="Q74" s="74"/>
      <c r="R74" s="74"/>
      <c r="S74" s="74"/>
      <c r="T74" s="74"/>
      <c r="U74" s="74"/>
    </row>
    <row r="75" spans="1:21" ht="63" hidden="1" x14ac:dyDescent="0.2">
      <c r="A75" s="163"/>
      <c r="B75" s="195"/>
      <c r="C75" s="8" t="s">
        <v>281</v>
      </c>
      <c r="D75" s="23">
        <v>9.2499999999999995E-3</v>
      </c>
      <c r="E75" s="14" t="s">
        <v>112</v>
      </c>
      <c r="F75" s="24">
        <v>50</v>
      </c>
      <c r="G75" s="8" t="s">
        <v>282</v>
      </c>
      <c r="H75" s="21">
        <v>43101</v>
      </c>
      <c r="I75" s="14" t="s">
        <v>106</v>
      </c>
      <c r="J75" s="51">
        <v>0</v>
      </c>
      <c r="K75" s="51">
        <v>0</v>
      </c>
      <c r="L75" s="51">
        <v>0</v>
      </c>
      <c r="M75" s="24">
        <v>50</v>
      </c>
      <c r="N75" s="103"/>
      <c r="O75" s="126"/>
      <c r="P75" s="74"/>
      <c r="Q75" s="74"/>
      <c r="R75" s="74"/>
      <c r="S75" s="74"/>
      <c r="T75" s="74"/>
      <c r="U75" s="74"/>
    </row>
    <row r="76" spans="1:21" ht="47.25" hidden="1" x14ac:dyDescent="0.2">
      <c r="A76" s="163"/>
      <c r="B76" s="195"/>
      <c r="C76" s="8" t="s">
        <v>283</v>
      </c>
      <c r="D76" s="23">
        <v>9.2499999999999995E-3</v>
      </c>
      <c r="E76" s="14" t="s">
        <v>112</v>
      </c>
      <c r="F76" s="24">
        <v>8100</v>
      </c>
      <c r="G76" s="8" t="s">
        <v>284</v>
      </c>
      <c r="H76" s="21">
        <v>43101</v>
      </c>
      <c r="I76" s="14" t="s">
        <v>106</v>
      </c>
      <c r="J76" s="51">
        <v>0</v>
      </c>
      <c r="K76" s="51">
        <v>0</v>
      </c>
      <c r="L76" s="51">
        <v>0</v>
      </c>
      <c r="M76" s="24">
        <v>8100</v>
      </c>
      <c r="N76" s="103"/>
      <c r="O76" s="126"/>
      <c r="P76" s="74"/>
      <c r="Q76" s="74"/>
      <c r="R76" s="74"/>
      <c r="S76" s="74"/>
      <c r="T76" s="74"/>
      <c r="U76" s="74"/>
    </row>
    <row r="77" spans="1:21" hidden="1" x14ac:dyDescent="0.2">
      <c r="A77" s="78"/>
      <c r="B77" s="78"/>
      <c r="C77" s="78"/>
      <c r="D77" s="79">
        <f>SUM(D23:D76)</f>
        <v>0.49949999999999956</v>
      </c>
      <c r="E77" s="78"/>
      <c r="F77" s="57"/>
      <c r="G77" s="78"/>
      <c r="H77" s="78"/>
      <c r="I77" s="78"/>
      <c r="J77" s="78"/>
      <c r="K77" s="78"/>
      <c r="L77" s="78"/>
      <c r="M77" s="78"/>
      <c r="N77" s="103"/>
      <c r="O77" s="126"/>
      <c r="P77" s="74"/>
      <c r="Q77" s="74"/>
      <c r="R77" s="74"/>
      <c r="S77" s="74"/>
      <c r="T77" s="74"/>
      <c r="U77" s="74"/>
    </row>
    <row r="78" spans="1:21" ht="33.75" hidden="1" x14ac:dyDescent="0.2">
      <c r="A78" s="153" t="s">
        <v>517</v>
      </c>
      <c r="B78" s="153"/>
      <c r="C78" s="153"/>
      <c r="D78" s="153"/>
      <c r="E78" s="153"/>
      <c r="F78" s="153"/>
      <c r="G78" s="153"/>
      <c r="H78" s="153"/>
      <c r="I78" s="153"/>
      <c r="J78" s="153"/>
      <c r="K78" s="153"/>
      <c r="L78" s="153"/>
      <c r="M78" s="153"/>
      <c r="N78" s="153"/>
      <c r="O78" s="153"/>
      <c r="P78" s="153"/>
      <c r="Q78" s="153"/>
      <c r="R78" s="153"/>
      <c r="S78" s="153"/>
      <c r="T78" s="153"/>
      <c r="U78" s="153"/>
    </row>
    <row r="79" spans="1:21" ht="18.75" hidden="1" x14ac:dyDescent="0.2">
      <c r="A79" s="156" t="s">
        <v>103</v>
      </c>
      <c r="B79" s="156" t="s">
        <v>74</v>
      </c>
      <c r="C79" s="156" t="s">
        <v>65</v>
      </c>
      <c r="D79" s="156" t="s">
        <v>66</v>
      </c>
      <c r="E79" s="156" t="s">
        <v>67</v>
      </c>
      <c r="F79" s="194" t="s">
        <v>68</v>
      </c>
      <c r="G79" s="156" t="s">
        <v>69</v>
      </c>
      <c r="H79" s="157" t="s">
        <v>70</v>
      </c>
      <c r="I79" s="157"/>
      <c r="J79" s="157" t="s">
        <v>79</v>
      </c>
      <c r="K79" s="157"/>
      <c r="L79" s="157"/>
      <c r="M79" s="157"/>
      <c r="N79" s="160" t="s">
        <v>513</v>
      </c>
      <c r="O79" s="160"/>
      <c r="P79" s="160"/>
      <c r="Q79" s="160"/>
      <c r="R79" s="160"/>
      <c r="S79" s="160"/>
      <c r="T79" s="160"/>
      <c r="U79" s="160"/>
    </row>
    <row r="80" spans="1:21" ht="15.75" hidden="1" x14ac:dyDescent="0.2">
      <c r="A80" s="156"/>
      <c r="B80" s="156"/>
      <c r="C80" s="156"/>
      <c r="D80" s="156"/>
      <c r="E80" s="156"/>
      <c r="F80" s="194"/>
      <c r="G80" s="156"/>
      <c r="H80" s="155" t="s">
        <v>71</v>
      </c>
      <c r="I80" s="155" t="s">
        <v>199</v>
      </c>
      <c r="J80" s="13" t="s">
        <v>75</v>
      </c>
      <c r="K80" s="13" t="s">
        <v>76</v>
      </c>
      <c r="L80" s="13" t="s">
        <v>77</v>
      </c>
      <c r="M80" s="13" t="s">
        <v>78</v>
      </c>
      <c r="N80" s="158" t="s">
        <v>75</v>
      </c>
      <c r="O80" s="158"/>
      <c r="P80" s="158" t="s">
        <v>76</v>
      </c>
      <c r="Q80" s="158"/>
      <c r="R80" s="158" t="s">
        <v>77</v>
      </c>
      <c r="S80" s="158"/>
      <c r="T80" s="158" t="s">
        <v>78</v>
      </c>
      <c r="U80" s="158"/>
    </row>
    <row r="81" spans="1:21" ht="45" hidden="1" x14ac:dyDescent="0.2">
      <c r="A81" s="156"/>
      <c r="B81" s="156"/>
      <c r="C81" s="156"/>
      <c r="D81" s="156"/>
      <c r="E81" s="156"/>
      <c r="F81" s="194"/>
      <c r="G81" s="156"/>
      <c r="H81" s="155"/>
      <c r="I81" s="155"/>
      <c r="J81" s="53" t="s">
        <v>64</v>
      </c>
      <c r="K81" s="53" t="s">
        <v>64</v>
      </c>
      <c r="L81" s="53" t="s">
        <v>64</v>
      </c>
      <c r="M81" s="53" t="s">
        <v>64</v>
      </c>
      <c r="N81" s="66" t="s">
        <v>516</v>
      </c>
      <c r="O81" s="66" t="s">
        <v>515</v>
      </c>
      <c r="P81" s="66" t="s">
        <v>516</v>
      </c>
      <c r="Q81" s="66" t="s">
        <v>515</v>
      </c>
      <c r="R81" s="66" t="s">
        <v>516</v>
      </c>
      <c r="S81" s="66" t="s">
        <v>515</v>
      </c>
      <c r="T81" s="66" t="s">
        <v>516</v>
      </c>
      <c r="U81" s="66" t="s">
        <v>515</v>
      </c>
    </row>
    <row r="82" spans="1:21" ht="33.75" hidden="1" x14ac:dyDescent="0.2">
      <c r="A82" s="153" t="s">
        <v>285</v>
      </c>
      <c r="B82" s="153"/>
      <c r="C82" s="153"/>
      <c r="D82" s="153"/>
      <c r="E82" s="153"/>
      <c r="F82" s="153"/>
      <c r="G82" s="153"/>
      <c r="H82" s="153"/>
      <c r="I82" s="153"/>
      <c r="J82" s="153"/>
      <c r="K82" s="153"/>
      <c r="L82" s="153"/>
      <c r="M82" s="153"/>
      <c r="N82" s="153"/>
      <c r="O82" s="153"/>
      <c r="P82" s="153"/>
      <c r="Q82" s="153"/>
      <c r="R82" s="153"/>
      <c r="S82" s="153"/>
      <c r="T82" s="153"/>
      <c r="U82" s="153"/>
    </row>
    <row r="83" spans="1:21" ht="25.5" hidden="1" x14ac:dyDescent="0.2">
      <c r="A83" s="196" t="s">
        <v>201</v>
      </c>
      <c r="B83" s="193" t="s">
        <v>286</v>
      </c>
      <c r="C83" s="168" t="s">
        <v>287</v>
      </c>
      <c r="D83" s="192">
        <v>2.2700000000000001E-2</v>
      </c>
      <c r="E83" s="192" t="s">
        <v>112</v>
      </c>
      <c r="F83" s="190">
        <v>590</v>
      </c>
      <c r="G83" s="54" t="s">
        <v>288</v>
      </c>
      <c r="H83" s="191">
        <v>43101</v>
      </c>
      <c r="I83" s="191" t="s">
        <v>106</v>
      </c>
      <c r="J83" s="192"/>
      <c r="K83" s="192"/>
      <c r="L83" s="192"/>
      <c r="M83" s="190">
        <v>590</v>
      </c>
      <c r="N83" s="192"/>
      <c r="O83" s="192"/>
      <c r="P83" s="192"/>
      <c r="Q83" s="190"/>
      <c r="R83" s="192"/>
      <c r="S83" s="192"/>
      <c r="T83" s="192"/>
      <c r="U83" s="190"/>
    </row>
    <row r="84" spans="1:21" ht="25.5" hidden="1" x14ac:dyDescent="0.2">
      <c r="A84" s="196"/>
      <c r="B84" s="193"/>
      <c r="C84" s="168"/>
      <c r="D84" s="168"/>
      <c r="E84" s="168"/>
      <c r="F84" s="190"/>
      <c r="G84" s="54" t="s">
        <v>289</v>
      </c>
      <c r="H84" s="191"/>
      <c r="I84" s="191" t="s">
        <v>106</v>
      </c>
      <c r="J84" s="168"/>
      <c r="K84" s="168"/>
      <c r="L84" s="168"/>
      <c r="M84" s="190"/>
      <c r="N84" s="168"/>
      <c r="O84" s="168"/>
      <c r="P84" s="168"/>
      <c r="Q84" s="190"/>
      <c r="R84" s="168"/>
      <c r="S84" s="168"/>
      <c r="T84" s="168"/>
      <c r="U84" s="190"/>
    </row>
    <row r="85" spans="1:21" ht="25.5" hidden="1" x14ac:dyDescent="0.2">
      <c r="A85" s="196"/>
      <c r="B85" s="193"/>
      <c r="C85" s="168"/>
      <c r="D85" s="168"/>
      <c r="E85" s="168"/>
      <c r="F85" s="190"/>
      <c r="G85" s="54" t="s">
        <v>290</v>
      </c>
      <c r="H85" s="191"/>
      <c r="I85" s="191" t="s">
        <v>106</v>
      </c>
      <c r="J85" s="168"/>
      <c r="K85" s="168"/>
      <c r="L85" s="168"/>
      <c r="M85" s="190"/>
      <c r="N85" s="168"/>
      <c r="O85" s="168"/>
      <c r="P85" s="168"/>
      <c r="Q85" s="190"/>
      <c r="R85" s="168"/>
      <c r="S85" s="168"/>
      <c r="T85" s="168"/>
      <c r="U85" s="190"/>
    </row>
    <row r="86" spans="1:21" hidden="1" x14ac:dyDescent="0.2">
      <c r="A86" s="196"/>
      <c r="B86" s="193"/>
      <c r="C86" s="168"/>
      <c r="D86" s="168"/>
      <c r="E86" s="168"/>
      <c r="F86" s="190"/>
      <c r="G86" s="54" t="s">
        <v>291</v>
      </c>
      <c r="H86" s="191"/>
      <c r="I86" s="191" t="s">
        <v>106</v>
      </c>
      <c r="J86" s="168"/>
      <c r="K86" s="168"/>
      <c r="L86" s="168"/>
      <c r="M86" s="190"/>
      <c r="N86" s="168"/>
      <c r="O86" s="168"/>
      <c r="P86" s="168"/>
      <c r="Q86" s="190"/>
      <c r="R86" s="168"/>
      <c r="S86" s="168"/>
      <c r="T86" s="168"/>
      <c r="U86" s="190"/>
    </row>
    <row r="87" spans="1:21" ht="38.25" hidden="1" x14ac:dyDescent="0.2">
      <c r="A87" s="196"/>
      <c r="B87" s="54" t="s">
        <v>292</v>
      </c>
      <c r="C87" s="55" t="s">
        <v>293</v>
      </c>
      <c r="D87" s="56">
        <v>2.2700000000000001E-2</v>
      </c>
      <c r="E87" s="55" t="s">
        <v>112</v>
      </c>
      <c r="F87" s="57">
        <v>20000</v>
      </c>
      <c r="G87" s="54" t="s">
        <v>294</v>
      </c>
      <c r="H87" s="21">
        <v>43101</v>
      </c>
      <c r="I87" s="21" t="s">
        <v>106</v>
      </c>
      <c r="J87" s="56"/>
      <c r="K87" s="56"/>
      <c r="L87" s="56"/>
      <c r="M87" s="57">
        <v>20000</v>
      </c>
      <c r="N87" s="90"/>
      <c r="O87" s="121"/>
      <c r="P87" s="56"/>
      <c r="Q87" s="57"/>
      <c r="R87" s="56"/>
      <c r="S87" s="56"/>
      <c r="T87" s="56"/>
      <c r="U87" s="57"/>
    </row>
    <row r="88" spans="1:21" ht="63.75" hidden="1" x14ac:dyDescent="0.2">
      <c r="A88" s="196"/>
      <c r="B88" s="54" t="s">
        <v>295</v>
      </c>
      <c r="C88" s="55" t="s">
        <v>296</v>
      </c>
      <c r="D88" s="56">
        <v>2.2700000000000001E-2</v>
      </c>
      <c r="E88" s="55" t="s">
        <v>112</v>
      </c>
      <c r="F88" s="57">
        <v>132384</v>
      </c>
      <c r="G88" s="54" t="s">
        <v>297</v>
      </c>
      <c r="H88" s="21">
        <v>43101</v>
      </c>
      <c r="I88" s="21" t="s">
        <v>106</v>
      </c>
      <c r="J88" s="56"/>
      <c r="K88" s="56"/>
      <c r="L88" s="56"/>
      <c r="M88" s="57">
        <v>132384</v>
      </c>
      <c r="N88" s="90"/>
      <c r="O88" s="121"/>
      <c r="P88" s="56"/>
      <c r="Q88" s="57"/>
      <c r="R88" s="56"/>
      <c r="S88" s="56"/>
      <c r="T88" s="56"/>
      <c r="U88" s="57"/>
    </row>
    <row r="89" spans="1:21" hidden="1" x14ac:dyDescent="0.2">
      <c r="A89" s="196"/>
      <c r="B89" s="193" t="s">
        <v>298</v>
      </c>
      <c r="C89" s="168" t="s">
        <v>299</v>
      </c>
      <c r="D89" s="192">
        <v>2.2700000000000001E-2</v>
      </c>
      <c r="E89" s="168" t="s">
        <v>112</v>
      </c>
      <c r="F89" s="190">
        <v>10</v>
      </c>
      <c r="G89" s="54" t="s">
        <v>300</v>
      </c>
      <c r="H89" s="191">
        <v>43101</v>
      </c>
      <c r="I89" s="191" t="s">
        <v>106</v>
      </c>
      <c r="J89" s="192"/>
      <c r="K89" s="192"/>
      <c r="L89" s="192"/>
      <c r="M89" s="190">
        <v>10</v>
      </c>
      <c r="N89" s="192"/>
      <c r="O89" s="192"/>
      <c r="P89" s="192"/>
      <c r="Q89" s="190"/>
      <c r="R89" s="192"/>
      <c r="S89" s="192"/>
      <c r="T89" s="192"/>
      <c r="U89" s="190"/>
    </row>
    <row r="90" spans="1:21" hidden="1" x14ac:dyDescent="0.2">
      <c r="A90" s="196"/>
      <c r="B90" s="193"/>
      <c r="C90" s="168"/>
      <c r="D90" s="192"/>
      <c r="E90" s="168"/>
      <c r="F90" s="190"/>
      <c r="G90" s="54" t="s">
        <v>301</v>
      </c>
      <c r="H90" s="191"/>
      <c r="I90" s="191" t="s">
        <v>106</v>
      </c>
      <c r="J90" s="192"/>
      <c r="K90" s="192"/>
      <c r="L90" s="192"/>
      <c r="M90" s="190"/>
      <c r="N90" s="192"/>
      <c r="O90" s="192"/>
      <c r="P90" s="192"/>
      <c r="Q90" s="190"/>
      <c r="R90" s="192"/>
      <c r="S90" s="192"/>
      <c r="T90" s="192"/>
      <c r="U90" s="190"/>
    </row>
    <row r="91" spans="1:21" ht="38.25" hidden="1" x14ac:dyDescent="0.2">
      <c r="A91" s="196"/>
      <c r="B91" s="54" t="s">
        <v>302</v>
      </c>
      <c r="C91" s="54" t="s">
        <v>303</v>
      </c>
      <c r="D91" s="56">
        <v>2.2700000000000001E-2</v>
      </c>
      <c r="E91" s="55" t="s">
        <v>112</v>
      </c>
      <c r="F91" s="57">
        <v>3948</v>
      </c>
      <c r="G91" s="54" t="s">
        <v>303</v>
      </c>
      <c r="H91" s="21">
        <v>43101</v>
      </c>
      <c r="I91" s="21" t="s">
        <v>106</v>
      </c>
      <c r="J91" s="56"/>
      <c r="K91" s="56"/>
      <c r="L91" s="56"/>
      <c r="M91" s="57">
        <v>3948</v>
      </c>
      <c r="N91" s="90"/>
      <c r="O91" s="121"/>
      <c r="P91" s="56"/>
      <c r="Q91" s="57"/>
      <c r="R91" s="56"/>
      <c r="S91" s="56"/>
      <c r="T91" s="56"/>
      <c r="U91" s="57"/>
    </row>
    <row r="92" spans="1:21" ht="38.25" hidden="1" x14ac:dyDescent="0.2">
      <c r="A92" s="196"/>
      <c r="B92" s="54" t="s">
        <v>304</v>
      </c>
      <c r="C92" s="55" t="s">
        <v>305</v>
      </c>
      <c r="D92" s="56">
        <v>2.2700000000000001E-2</v>
      </c>
      <c r="E92" s="55" t="s">
        <v>112</v>
      </c>
      <c r="F92" s="57">
        <v>12855</v>
      </c>
      <c r="G92" s="54" t="s">
        <v>306</v>
      </c>
      <c r="H92" s="21">
        <v>43101</v>
      </c>
      <c r="I92" s="21" t="s">
        <v>106</v>
      </c>
      <c r="J92" s="56"/>
      <c r="K92" s="56"/>
      <c r="L92" s="56"/>
      <c r="M92" s="57">
        <v>12855</v>
      </c>
      <c r="N92" s="90"/>
      <c r="O92" s="121"/>
      <c r="P92" s="56"/>
      <c r="Q92" s="57"/>
      <c r="R92" s="56"/>
      <c r="S92" s="56"/>
      <c r="T92" s="56"/>
      <c r="U92" s="57"/>
    </row>
    <row r="93" spans="1:21" ht="38.25" hidden="1" x14ac:dyDescent="0.2">
      <c r="A93" s="196"/>
      <c r="B93" s="54" t="s">
        <v>307</v>
      </c>
      <c r="C93" s="54" t="s">
        <v>303</v>
      </c>
      <c r="D93" s="56">
        <v>2.2700000000000001E-2</v>
      </c>
      <c r="E93" s="55" t="s">
        <v>112</v>
      </c>
      <c r="F93" s="57">
        <v>3944</v>
      </c>
      <c r="G93" s="54" t="s">
        <v>308</v>
      </c>
      <c r="H93" s="21">
        <v>43101</v>
      </c>
      <c r="I93" s="21" t="s">
        <v>106</v>
      </c>
      <c r="J93" s="56"/>
      <c r="K93" s="56"/>
      <c r="L93" s="56"/>
      <c r="M93" s="57">
        <v>3944</v>
      </c>
      <c r="N93" s="90"/>
      <c r="O93" s="121"/>
      <c r="P93" s="56"/>
      <c r="Q93" s="57"/>
      <c r="R93" s="56"/>
      <c r="S93" s="56"/>
      <c r="T93" s="56"/>
      <c r="U93" s="57"/>
    </row>
    <row r="94" spans="1:21" ht="38.25" hidden="1" x14ac:dyDescent="0.2">
      <c r="A94" s="196"/>
      <c r="B94" s="54" t="s">
        <v>309</v>
      </c>
      <c r="C94" s="55" t="s">
        <v>305</v>
      </c>
      <c r="D94" s="56">
        <v>2.2700000000000001E-2</v>
      </c>
      <c r="E94" s="55" t="s">
        <v>112</v>
      </c>
      <c r="F94" s="57">
        <v>16574</v>
      </c>
      <c r="G94" s="54" t="s">
        <v>310</v>
      </c>
      <c r="H94" s="21">
        <v>43101</v>
      </c>
      <c r="I94" s="21" t="s">
        <v>106</v>
      </c>
      <c r="J94" s="56"/>
      <c r="K94" s="56"/>
      <c r="L94" s="56"/>
      <c r="M94" s="57">
        <v>16574</v>
      </c>
      <c r="N94" s="90"/>
      <c r="O94" s="121"/>
      <c r="P94" s="56"/>
      <c r="Q94" s="57"/>
      <c r="R94" s="56"/>
      <c r="S94" s="56"/>
      <c r="T94" s="56"/>
      <c r="U94" s="57"/>
    </row>
    <row r="95" spans="1:21" hidden="1" x14ac:dyDescent="0.2">
      <c r="A95" s="196"/>
      <c r="B95" s="193" t="s">
        <v>311</v>
      </c>
      <c r="C95" s="193" t="s">
        <v>303</v>
      </c>
      <c r="D95" s="192">
        <v>2.2700000000000001E-2</v>
      </c>
      <c r="E95" s="168" t="s">
        <v>112</v>
      </c>
      <c r="F95" s="190">
        <v>5</v>
      </c>
      <c r="G95" s="54" t="s">
        <v>308</v>
      </c>
      <c r="H95" s="191">
        <v>43101</v>
      </c>
      <c r="I95" s="191" t="s">
        <v>106</v>
      </c>
      <c r="J95" s="192"/>
      <c r="K95" s="192"/>
      <c r="L95" s="192"/>
      <c r="M95" s="190">
        <v>5</v>
      </c>
      <c r="N95" s="192"/>
      <c r="O95" s="192"/>
      <c r="P95" s="192"/>
      <c r="Q95" s="190"/>
      <c r="R95" s="192"/>
      <c r="S95" s="192"/>
      <c r="T95" s="192"/>
      <c r="U95" s="190"/>
    </row>
    <row r="96" spans="1:21" hidden="1" x14ac:dyDescent="0.2">
      <c r="A96" s="196"/>
      <c r="B96" s="193"/>
      <c r="C96" s="193"/>
      <c r="D96" s="192"/>
      <c r="E96" s="193"/>
      <c r="F96" s="190"/>
      <c r="G96" s="54" t="s">
        <v>291</v>
      </c>
      <c r="H96" s="191"/>
      <c r="I96" s="191" t="s">
        <v>106</v>
      </c>
      <c r="J96" s="192"/>
      <c r="K96" s="192"/>
      <c r="L96" s="192"/>
      <c r="M96" s="190"/>
      <c r="N96" s="192"/>
      <c r="O96" s="192"/>
      <c r="P96" s="192"/>
      <c r="Q96" s="190"/>
      <c r="R96" s="192"/>
      <c r="S96" s="192"/>
      <c r="T96" s="192"/>
      <c r="U96" s="190"/>
    </row>
    <row r="97" spans="1:21" ht="51" hidden="1" x14ac:dyDescent="0.2">
      <c r="A97" s="196"/>
      <c r="B97" s="54" t="s">
        <v>312</v>
      </c>
      <c r="C97" s="55" t="s">
        <v>313</v>
      </c>
      <c r="D97" s="56">
        <v>2.2700000000000001E-2</v>
      </c>
      <c r="E97" s="55" t="s">
        <v>112</v>
      </c>
      <c r="F97" s="57">
        <v>13161</v>
      </c>
      <c r="G97" s="54" t="s">
        <v>314</v>
      </c>
      <c r="H97" s="21">
        <v>43101</v>
      </c>
      <c r="I97" s="21" t="s">
        <v>106</v>
      </c>
      <c r="J97" s="56"/>
      <c r="K97" s="56"/>
      <c r="L97" s="56"/>
      <c r="M97" s="57">
        <v>13161</v>
      </c>
      <c r="N97" s="90"/>
      <c r="O97" s="121"/>
      <c r="P97" s="56"/>
      <c r="Q97" s="57"/>
      <c r="R97" s="56"/>
      <c r="S97" s="56"/>
      <c r="T97" s="56"/>
      <c r="U97" s="57"/>
    </row>
    <row r="98" spans="1:21" hidden="1" x14ac:dyDescent="0.2">
      <c r="A98" s="196"/>
      <c r="B98" s="193" t="s">
        <v>315</v>
      </c>
      <c r="C98" s="168" t="s">
        <v>293</v>
      </c>
      <c r="D98" s="192">
        <v>2.2700000000000001E-2</v>
      </c>
      <c r="E98" s="168" t="s">
        <v>112</v>
      </c>
      <c r="F98" s="190">
        <v>783</v>
      </c>
      <c r="G98" s="54" t="s">
        <v>294</v>
      </c>
      <c r="H98" s="191">
        <v>43101</v>
      </c>
      <c r="I98" s="191" t="s">
        <v>106</v>
      </c>
      <c r="J98" s="192"/>
      <c r="K98" s="192"/>
      <c r="L98" s="192"/>
      <c r="M98" s="190">
        <v>783</v>
      </c>
      <c r="N98" s="192"/>
      <c r="O98" s="192"/>
      <c r="P98" s="192"/>
      <c r="Q98" s="190"/>
      <c r="R98" s="192"/>
      <c r="S98" s="192"/>
      <c r="T98" s="192"/>
      <c r="U98" s="190"/>
    </row>
    <row r="99" spans="1:21" ht="25.5" hidden="1" x14ac:dyDescent="0.2">
      <c r="A99" s="196"/>
      <c r="B99" s="193"/>
      <c r="C99" s="168"/>
      <c r="D99" s="192"/>
      <c r="E99" s="168"/>
      <c r="F99" s="190"/>
      <c r="G99" s="54" t="s">
        <v>316</v>
      </c>
      <c r="H99" s="191"/>
      <c r="I99" s="191" t="s">
        <v>106</v>
      </c>
      <c r="J99" s="192"/>
      <c r="K99" s="192"/>
      <c r="L99" s="192"/>
      <c r="M99" s="190"/>
      <c r="N99" s="192"/>
      <c r="O99" s="192"/>
      <c r="P99" s="192"/>
      <c r="Q99" s="190"/>
      <c r="R99" s="192"/>
      <c r="S99" s="192"/>
      <c r="T99" s="192"/>
      <c r="U99" s="190"/>
    </row>
    <row r="100" spans="1:21" hidden="1" x14ac:dyDescent="0.2">
      <c r="A100" s="196"/>
      <c r="B100" s="193"/>
      <c r="C100" s="168"/>
      <c r="D100" s="192"/>
      <c r="E100" s="168"/>
      <c r="F100" s="190"/>
      <c r="G100" s="54" t="s">
        <v>317</v>
      </c>
      <c r="H100" s="191"/>
      <c r="I100" s="191" t="s">
        <v>106</v>
      </c>
      <c r="J100" s="192"/>
      <c r="K100" s="192"/>
      <c r="L100" s="192"/>
      <c r="M100" s="190"/>
      <c r="N100" s="192"/>
      <c r="O100" s="192"/>
      <c r="P100" s="192"/>
      <c r="Q100" s="190"/>
      <c r="R100" s="192"/>
      <c r="S100" s="192"/>
      <c r="T100" s="192"/>
      <c r="U100" s="190"/>
    </row>
    <row r="101" spans="1:21" ht="38.25" hidden="1" x14ac:dyDescent="0.2">
      <c r="A101" s="196"/>
      <c r="B101" s="54" t="s">
        <v>318</v>
      </c>
      <c r="C101" s="55" t="s">
        <v>319</v>
      </c>
      <c r="D101" s="56">
        <v>2.2700000000000001E-2</v>
      </c>
      <c r="E101" s="55" t="s">
        <v>112</v>
      </c>
      <c r="F101" s="57">
        <v>3351</v>
      </c>
      <c r="G101" s="54" t="s">
        <v>320</v>
      </c>
      <c r="H101" s="21">
        <v>43101</v>
      </c>
      <c r="I101" s="21" t="s">
        <v>106</v>
      </c>
      <c r="J101" s="56"/>
      <c r="K101" s="56"/>
      <c r="L101" s="56"/>
      <c r="M101" s="57">
        <v>3351</v>
      </c>
      <c r="N101" s="90"/>
      <c r="O101" s="121"/>
      <c r="P101" s="56"/>
      <c r="Q101" s="57"/>
      <c r="R101" s="56"/>
      <c r="S101" s="56"/>
      <c r="T101" s="56"/>
      <c r="U101" s="57"/>
    </row>
    <row r="102" spans="1:21" hidden="1" x14ac:dyDescent="0.2">
      <c r="A102" s="196"/>
      <c r="B102" s="193" t="s">
        <v>321</v>
      </c>
      <c r="C102" s="193" t="s">
        <v>322</v>
      </c>
      <c r="D102" s="192">
        <v>2.2700000000000001E-2</v>
      </c>
      <c r="E102" s="168" t="s">
        <v>112</v>
      </c>
      <c r="F102" s="190">
        <v>20</v>
      </c>
      <c r="G102" s="54" t="s">
        <v>322</v>
      </c>
      <c r="H102" s="191">
        <v>43101</v>
      </c>
      <c r="I102" s="191" t="s">
        <v>106</v>
      </c>
      <c r="J102" s="192"/>
      <c r="K102" s="192"/>
      <c r="L102" s="192"/>
      <c r="M102" s="190">
        <v>20</v>
      </c>
      <c r="N102" s="192"/>
      <c r="O102" s="192"/>
      <c r="P102" s="192"/>
      <c r="Q102" s="190"/>
      <c r="R102" s="192"/>
      <c r="S102" s="192"/>
      <c r="T102" s="192"/>
      <c r="U102" s="190"/>
    </row>
    <row r="103" spans="1:21" hidden="1" x14ac:dyDescent="0.2">
      <c r="A103" s="196"/>
      <c r="B103" s="193"/>
      <c r="C103" s="193"/>
      <c r="D103" s="192"/>
      <c r="E103" s="193"/>
      <c r="F103" s="190"/>
      <c r="G103" s="54" t="s">
        <v>323</v>
      </c>
      <c r="H103" s="191"/>
      <c r="I103" s="191" t="s">
        <v>106</v>
      </c>
      <c r="J103" s="192"/>
      <c r="K103" s="192"/>
      <c r="L103" s="192"/>
      <c r="M103" s="190"/>
      <c r="N103" s="192"/>
      <c r="O103" s="192"/>
      <c r="P103" s="192"/>
      <c r="Q103" s="190"/>
      <c r="R103" s="192"/>
      <c r="S103" s="192"/>
      <c r="T103" s="192"/>
      <c r="U103" s="190"/>
    </row>
    <row r="104" spans="1:21" ht="63.75" hidden="1" x14ac:dyDescent="0.2">
      <c r="A104" s="196"/>
      <c r="B104" s="54" t="s">
        <v>324</v>
      </c>
      <c r="C104" s="55" t="s">
        <v>325</v>
      </c>
      <c r="D104" s="56">
        <v>2.2700000000000001E-2</v>
      </c>
      <c r="E104" s="55" t="s">
        <v>112</v>
      </c>
      <c r="F104" s="57">
        <v>1</v>
      </c>
      <c r="G104" s="54" t="s">
        <v>326</v>
      </c>
      <c r="H104" s="21">
        <v>43101</v>
      </c>
      <c r="I104" s="21" t="s">
        <v>106</v>
      </c>
      <c r="J104" s="56"/>
      <c r="K104" s="56"/>
      <c r="L104" s="56"/>
      <c r="M104" s="57">
        <v>1</v>
      </c>
      <c r="N104" s="90"/>
      <c r="O104" s="121"/>
      <c r="P104" s="56"/>
      <c r="Q104" s="57"/>
      <c r="R104" s="56"/>
      <c r="S104" s="56"/>
      <c r="T104" s="56"/>
      <c r="U104" s="57"/>
    </row>
    <row r="105" spans="1:21" ht="25.5" hidden="1" x14ac:dyDescent="0.2">
      <c r="A105" s="196"/>
      <c r="B105" s="193" t="s">
        <v>283</v>
      </c>
      <c r="C105" s="168" t="s">
        <v>327</v>
      </c>
      <c r="D105" s="192">
        <v>2.2700000000000001E-2</v>
      </c>
      <c r="E105" s="168" t="s">
        <v>112</v>
      </c>
      <c r="F105" s="190">
        <v>8100</v>
      </c>
      <c r="G105" s="54" t="s">
        <v>328</v>
      </c>
      <c r="H105" s="191">
        <v>43101</v>
      </c>
      <c r="I105" s="191" t="s">
        <v>106</v>
      </c>
      <c r="J105" s="192"/>
      <c r="K105" s="192"/>
      <c r="L105" s="192"/>
      <c r="M105" s="190">
        <v>8100</v>
      </c>
      <c r="N105" s="192"/>
      <c r="O105" s="192"/>
      <c r="P105" s="192"/>
      <c r="Q105" s="190"/>
      <c r="R105" s="192"/>
      <c r="S105" s="192"/>
      <c r="T105" s="192"/>
      <c r="U105" s="190"/>
    </row>
    <row r="106" spans="1:21" ht="25.5" hidden="1" x14ac:dyDescent="0.2">
      <c r="A106" s="196"/>
      <c r="B106" s="193"/>
      <c r="C106" s="168"/>
      <c r="D106" s="192"/>
      <c r="E106" s="168"/>
      <c r="F106" s="190"/>
      <c r="G106" s="54" t="s">
        <v>329</v>
      </c>
      <c r="H106" s="191"/>
      <c r="I106" s="191" t="s">
        <v>106</v>
      </c>
      <c r="J106" s="192"/>
      <c r="K106" s="192"/>
      <c r="L106" s="192"/>
      <c r="M106" s="190"/>
      <c r="N106" s="192"/>
      <c r="O106" s="192"/>
      <c r="P106" s="192"/>
      <c r="Q106" s="190"/>
      <c r="R106" s="192"/>
      <c r="S106" s="192"/>
      <c r="T106" s="192"/>
      <c r="U106" s="190"/>
    </row>
    <row r="107" spans="1:21" hidden="1" x14ac:dyDescent="0.2">
      <c r="A107" s="196"/>
      <c r="B107" s="193"/>
      <c r="C107" s="168"/>
      <c r="D107" s="192"/>
      <c r="E107" s="168"/>
      <c r="F107" s="190"/>
      <c r="G107" s="54" t="s">
        <v>330</v>
      </c>
      <c r="H107" s="191"/>
      <c r="I107" s="191" t="s">
        <v>106</v>
      </c>
      <c r="J107" s="192"/>
      <c r="K107" s="192"/>
      <c r="L107" s="192"/>
      <c r="M107" s="190"/>
      <c r="N107" s="192"/>
      <c r="O107" s="192"/>
      <c r="P107" s="192"/>
      <c r="Q107" s="190"/>
      <c r="R107" s="192"/>
      <c r="S107" s="192"/>
      <c r="T107" s="192"/>
      <c r="U107" s="190"/>
    </row>
    <row r="108" spans="1:21" ht="25.5" hidden="1" x14ac:dyDescent="0.2">
      <c r="A108" s="196"/>
      <c r="B108" s="193"/>
      <c r="C108" s="168"/>
      <c r="D108" s="192"/>
      <c r="E108" s="168"/>
      <c r="F108" s="190"/>
      <c r="G108" s="54" t="s">
        <v>331</v>
      </c>
      <c r="H108" s="191"/>
      <c r="I108" s="191" t="s">
        <v>106</v>
      </c>
      <c r="J108" s="192"/>
      <c r="K108" s="192"/>
      <c r="L108" s="192"/>
      <c r="M108" s="190"/>
      <c r="N108" s="192"/>
      <c r="O108" s="192"/>
      <c r="P108" s="192"/>
      <c r="Q108" s="190"/>
      <c r="R108" s="192"/>
      <c r="S108" s="192"/>
      <c r="T108" s="192"/>
      <c r="U108" s="190"/>
    </row>
    <row r="109" spans="1:21" ht="38.25" hidden="1" x14ac:dyDescent="0.2">
      <c r="A109" s="196"/>
      <c r="B109" s="54" t="s">
        <v>332</v>
      </c>
      <c r="C109" s="55" t="s">
        <v>333</v>
      </c>
      <c r="D109" s="56">
        <v>2.2700000000000001E-2</v>
      </c>
      <c r="E109" s="55" t="s">
        <v>112</v>
      </c>
      <c r="F109" s="57">
        <v>500</v>
      </c>
      <c r="G109" s="54" t="s">
        <v>334</v>
      </c>
      <c r="H109" s="21">
        <v>43101</v>
      </c>
      <c r="I109" s="21" t="s">
        <v>106</v>
      </c>
      <c r="J109" s="56"/>
      <c r="K109" s="56"/>
      <c r="L109" s="56"/>
      <c r="M109" s="57">
        <v>500</v>
      </c>
      <c r="N109" s="90"/>
      <c r="O109" s="121"/>
      <c r="P109" s="56"/>
      <c r="Q109" s="57"/>
      <c r="R109" s="56"/>
      <c r="S109" s="56"/>
      <c r="T109" s="56"/>
      <c r="U109" s="57"/>
    </row>
    <row r="110" spans="1:21" ht="38.25" hidden="1" x14ac:dyDescent="0.2">
      <c r="A110" s="196"/>
      <c r="B110" s="54" t="s">
        <v>335</v>
      </c>
      <c r="C110" s="55" t="s">
        <v>336</v>
      </c>
      <c r="D110" s="56">
        <v>2.2700000000000001E-2</v>
      </c>
      <c r="E110" s="55" t="s">
        <v>112</v>
      </c>
      <c r="F110" s="57">
        <v>6422</v>
      </c>
      <c r="G110" s="54" t="s">
        <v>337</v>
      </c>
      <c r="H110" s="21">
        <v>43101</v>
      </c>
      <c r="I110" s="21" t="s">
        <v>106</v>
      </c>
      <c r="J110" s="56"/>
      <c r="K110" s="56"/>
      <c r="L110" s="56"/>
      <c r="M110" s="57">
        <v>6422</v>
      </c>
      <c r="N110" s="90"/>
      <c r="O110" s="121"/>
      <c r="P110" s="56"/>
      <c r="Q110" s="57"/>
      <c r="R110" s="56"/>
      <c r="S110" s="56"/>
      <c r="T110" s="56"/>
      <c r="U110" s="57"/>
    </row>
    <row r="111" spans="1:21" ht="51" hidden="1" x14ac:dyDescent="0.2">
      <c r="A111" s="196"/>
      <c r="B111" s="54" t="s">
        <v>338</v>
      </c>
      <c r="C111" s="55" t="s">
        <v>339</v>
      </c>
      <c r="D111" s="56">
        <v>2.2700000000000001E-2</v>
      </c>
      <c r="E111" s="55" t="s">
        <v>112</v>
      </c>
      <c r="F111" s="57">
        <v>350</v>
      </c>
      <c r="G111" s="54" t="s">
        <v>340</v>
      </c>
      <c r="H111" s="21">
        <v>43101</v>
      </c>
      <c r="I111" s="21" t="s">
        <v>106</v>
      </c>
      <c r="J111" s="56"/>
      <c r="K111" s="56"/>
      <c r="L111" s="56"/>
      <c r="M111" s="57">
        <v>350</v>
      </c>
      <c r="N111" s="90"/>
      <c r="O111" s="121"/>
      <c r="P111" s="56"/>
      <c r="Q111" s="57"/>
      <c r="R111" s="56"/>
      <c r="S111" s="56"/>
      <c r="T111" s="56"/>
      <c r="U111" s="57"/>
    </row>
    <row r="112" spans="1:21" ht="38.25" hidden="1" x14ac:dyDescent="0.2">
      <c r="A112" s="196"/>
      <c r="B112" s="54" t="s">
        <v>341</v>
      </c>
      <c r="C112" s="55" t="s">
        <v>342</v>
      </c>
      <c r="D112" s="56">
        <v>2.2700000000000001E-2</v>
      </c>
      <c r="E112" s="55" t="s">
        <v>112</v>
      </c>
      <c r="F112" s="57">
        <v>20000</v>
      </c>
      <c r="G112" s="54" t="s">
        <v>343</v>
      </c>
      <c r="H112" s="21">
        <v>43101</v>
      </c>
      <c r="I112" s="21" t="s">
        <v>106</v>
      </c>
      <c r="J112" s="56"/>
      <c r="K112" s="56"/>
      <c r="L112" s="56"/>
      <c r="M112" s="57">
        <v>20000</v>
      </c>
      <c r="N112" s="90"/>
      <c r="O112" s="121"/>
      <c r="P112" s="56"/>
      <c r="Q112" s="57"/>
      <c r="R112" s="56"/>
      <c r="S112" s="56"/>
      <c r="T112" s="56"/>
      <c r="U112" s="57"/>
    </row>
    <row r="113" spans="1:21" ht="38.25" hidden="1" x14ac:dyDescent="0.2">
      <c r="A113" s="196"/>
      <c r="B113" s="54" t="s">
        <v>344</v>
      </c>
      <c r="C113" s="55" t="s">
        <v>345</v>
      </c>
      <c r="D113" s="56">
        <v>2.2700000000000001E-2</v>
      </c>
      <c r="E113" s="55" t="s">
        <v>112</v>
      </c>
      <c r="F113" s="57">
        <v>78417</v>
      </c>
      <c r="G113" s="54" t="s">
        <v>346</v>
      </c>
      <c r="H113" s="21">
        <v>43101</v>
      </c>
      <c r="I113" s="21" t="s">
        <v>106</v>
      </c>
      <c r="J113" s="56"/>
      <c r="K113" s="56"/>
      <c r="L113" s="56"/>
      <c r="M113" s="57">
        <v>78417</v>
      </c>
      <c r="N113" s="90"/>
      <c r="O113" s="121"/>
      <c r="P113" s="56"/>
      <c r="Q113" s="57"/>
      <c r="R113" s="56"/>
      <c r="S113" s="56"/>
      <c r="T113" s="56"/>
      <c r="U113" s="57"/>
    </row>
    <row r="114" spans="1:21" ht="76.5" hidden="1" x14ac:dyDescent="0.2">
      <c r="A114" s="196"/>
      <c r="B114" s="54" t="s">
        <v>347</v>
      </c>
      <c r="C114" s="55" t="s">
        <v>348</v>
      </c>
      <c r="D114" s="56">
        <v>2.2700000000000001E-2</v>
      </c>
      <c r="E114" s="55" t="s">
        <v>105</v>
      </c>
      <c r="F114" s="40">
        <v>1</v>
      </c>
      <c r="G114" s="54" t="s">
        <v>349</v>
      </c>
      <c r="H114" s="21">
        <v>43101</v>
      </c>
      <c r="I114" s="21" t="s">
        <v>106</v>
      </c>
      <c r="J114" s="56"/>
      <c r="K114" s="56"/>
      <c r="L114" s="56"/>
      <c r="M114" s="40">
        <v>1</v>
      </c>
      <c r="N114" s="90"/>
      <c r="O114" s="121"/>
      <c r="P114" s="56"/>
      <c r="Q114" s="40"/>
      <c r="R114" s="56"/>
      <c r="S114" s="56"/>
      <c r="T114" s="56"/>
      <c r="U114" s="40"/>
    </row>
    <row r="115" spans="1:21" ht="51" hidden="1" x14ac:dyDescent="0.2">
      <c r="A115" s="196"/>
      <c r="B115" s="54" t="s">
        <v>350</v>
      </c>
      <c r="C115" s="55" t="s">
        <v>345</v>
      </c>
      <c r="D115" s="56">
        <v>2.2700000000000001E-2</v>
      </c>
      <c r="E115" s="55" t="s">
        <v>112</v>
      </c>
      <c r="F115" s="57">
        <v>2085</v>
      </c>
      <c r="G115" s="54" t="s">
        <v>346</v>
      </c>
      <c r="H115" s="21">
        <v>43101</v>
      </c>
      <c r="I115" s="21" t="s">
        <v>106</v>
      </c>
      <c r="J115" s="56"/>
      <c r="K115" s="56"/>
      <c r="L115" s="56"/>
      <c r="M115" s="57">
        <v>2085</v>
      </c>
      <c r="N115" s="90"/>
      <c r="O115" s="121"/>
      <c r="P115" s="56"/>
      <c r="Q115" s="57"/>
      <c r="R115" s="56"/>
      <c r="S115" s="56"/>
      <c r="T115" s="56"/>
      <c r="U115" s="57"/>
    </row>
    <row r="116" spans="1:21" ht="15.75" hidden="1" x14ac:dyDescent="0.2">
      <c r="A116" s="81"/>
      <c r="B116" s="54"/>
      <c r="C116" s="55"/>
      <c r="D116" s="79">
        <f>SUM(D83:D115)</f>
        <v>0.49940000000000001</v>
      </c>
      <c r="E116" s="55"/>
      <c r="F116" s="57"/>
      <c r="G116" s="54"/>
      <c r="H116" s="21"/>
      <c r="I116" s="21"/>
      <c r="J116" s="56"/>
      <c r="K116" s="56"/>
      <c r="L116" s="56"/>
      <c r="M116" s="57"/>
      <c r="N116" s="103"/>
      <c r="O116" s="126"/>
      <c r="P116" s="74"/>
      <c r="Q116" s="74"/>
      <c r="R116" s="74"/>
      <c r="S116" s="74"/>
      <c r="T116" s="74"/>
      <c r="U116" s="74"/>
    </row>
    <row r="117" spans="1:21" ht="33.75" hidden="1" x14ac:dyDescent="0.2">
      <c r="A117" s="153" t="s">
        <v>517</v>
      </c>
      <c r="B117" s="153"/>
      <c r="C117" s="153"/>
      <c r="D117" s="153"/>
      <c r="E117" s="153"/>
      <c r="F117" s="153"/>
      <c r="G117" s="153"/>
      <c r="H117" s="153"/>
      <c r="I117" s="153"/>
      <c r="J117" s="153"/>
      <c r="K117" s="153"/>
      <c r="L117" s="153"/>
      <c r="M117" s="153"/>
      <c r="N117" s="153"/>
      <c r="O117" s="153"/>
      <c r="P117" s="153"/>
      <c r="Q117" s="153"/>
      <c r="R117" s="153"/>
      <c r="S117" s="153"/>
      <c r="T117" s="153"/>
      <c r="U117" s="153"/>
    </row>
    <row r="118" spans="1:21" ht="18.75" hidden="1" x14ac:dyDescent="0.2">
      <c r="A118" s="156" t="s">
        <v>103</v>
      </c>
      <c r="B118" s="156" t="s">
        <v>74</v>
      </c>
      <c r="C118" s="156" t="s">
        <v>65</v>
      </c>
      <c r="D118" s="156" t="s">
        <v>66</v>
      </c>
      <c r="E118" s="156" t="s">
        <v>67</v>
      </c>
      <c r="F118" s="194" t="s">
        <v>68</v>
      </c>
      <c r="G118" s="156" t="s">
        <v>69</v>
      </c>
      <c r="H118" s="157" t="s">
        <v>70</v>
      </c>
      <c r="I118" s="157"/>
      <c r="J118" s="157" t="s">
        <v>79</v>
      </c>
      <c r="K118" s="157"/>
      <c r="L118" s="157"/>
      <c r="M118" s="157"/>
      <c r="N118" s="160" t="s">
        <v>513</v>
      </c>
      <c r="O118" s="160"/>
      <c r="P118" s="160"/>
      <c r="Q118" s="160"/>
      <c r="R118" s="160"/>
      <c r="S118" s="160"/>
      <c r="T118" s="160"/>
      <c r="U118" s="160"/>
    </row>
    <row r="119" spans="1:21" ht="15.75" hidden="1" x14ac:dyDescent="0.2">
      <c r="A119" s="156"/>
      <c r="B119" s="156"/>
      <c r="C119" s="156"/>
      <c r="D119" s="156"/>
      <c r="E119" s="156"/>
      <c r="F119" s="194"/>
      <c r="G119" s="156"/>
      <c r="H119" s="155" t="s">
        <v>71</v>
      </c>
      <c r="I119" s="155" t="s">
        <v>199</v>
      </c>
      <c r="J119" s="13" t="s">
        <v>75</v>
      </c>
      <c r="K119" s="13" t="s">
        <v>76</v>
      </c>
      <c r="L119" s="13" t="s">
        <v>77</v>
      </c>
      <c r="M119" s="13" t="s">
        <v>78</v>
      </c>
      <c r="N119" s="158" t="s">
        <v>75</v>
      </c>
      <c r="O119" s="158"/>
      <c r="P119" s="158" t="s">
        <v>76</v>
      </c>
      <c r="Q119" s="158"/>
      <c r="R119" s="158" t="s">
        <v>77</v>
      </c>
      <c r="S119" s="158"/>
      <c r="T119" s="158" t="s">
        <v>78</v>
      </c>
      <c r="U119" s="158"/>
    </row>
    <row r="120" spans="1:21" ht="45" hidden="1" x14ac:dyDescent="0.2">
      <c r="A120" s="156"/>
      <c r="B120" s="156"/>
      <c r="C120" s="156"/>
      <c r="D120" s="156"/>
      <c r="E120" s="156"/>
      <c r="F120" s="194"/>
      <c r="G120" s="156"/>
      <c r="H120" s="155"/>
      <c r="I120" s="155"/>
      <c r="J120" s="53" t="s">
        <v>64</v>
      </c>
      <c r="K120" s="53" t="s">
        <v>64</v>
      </c>
      <c r="L120" s="53" t="s">
        <v>64</v>
      </c>
      <c r="M120" s="53" t="s">
        <v>64</v>
      </c>
      <c r="N120" s="66" t="s">
        <v>516</v>
      </c>
      <c r="O120" s="66" t="s">
        <v>515</v>
      </c>
      <c r="P120" s="66" t="s">
        <v>516</v>
      </c>
      <c r="Q120" s="66" t="s">
        <v>515</v>
      </c>
      <c r="R120" s="66" t="s">
        <v>516</v>
      </c>
      <c r="S120" s="66" t="s">
        <v>515</v>
      </c>
      <c r="T120" s="66" t="s">
        <v>516</v>
      </c>
      <c r="U120" s="66" t="s">
        <v>515</v>
      </c>
    </row>
    <row r="121" spans="1:21" s="75" customFormat="1" ht="33.75" hidden="1" x14ac:dyDescent="0.2">
      <c r="A121" s="153" t="s">
        <v>351</v>
      </c>
      <c r="B121" s="153"/>
      <c r="C121" s="153"/>
      <c r="D121" s="153"/>
      <c r="E121" s="153"/>
      <c r="F121" s="153"/>
      <c r="G121" s="153"/>
      <c r="H121" s="153"/>
      <c r="I121" s="153"/>
      <c r="J121" s="153"/>
      <c r="K121" s="153"/>
      <c r="L121" s="153"/>
      <c r="M121" s="153"/>
      <c r="N121" s="153"/>
      <c r="O121" s="153"/>
      <c r="P121" s="153"/>
      <c r="Q121" s="153"/>
      <c r="R121" s="153"/>
      <c r="S121" s="153"/>
      <c r="T121" s="153"/>
      <c r="U121" s="153"/>
    </row>
    <row r="122" spans="1:21" ht="47.25" hidden="1" x14ac:dyDescent="0.2">
      <c r="A122" s="183" t="s">
        <v>201</v>
      </c>
      <c r="B122" s="41" t="s">
        <v>352</v>
      </c>
      <c r="C122" s="14" t="s">
        <v>353</v>
      </c>
      <c r="D122" s="23">
        <v>7.1400000000000005E-2</v>
      </c>
      <c r="E122" s="14" t="s">
        <v>105</v>
      </c>
      <c r="F122" s="23">
        <v>1</v>
      </c>
      <c r="G122" s="14" t="s">
        <v>354</v>
      </c>
      <c r="H122" s="21">
        <v>43101</v>
      </c>
      <c r="I122" s="21">
        <v>43159</v>
      </c>
      <c r="J122" s="23">
        <v>0.2</v>
      </c>
      <c r="K122" s="23">
        <v>0.4</v>
      </c>
      <c r="L122" s="23">
        <v>0.7</v>
      </c>
      <c r="M122" s="23">
        <v>1</v>
      </c>
      <c r="N122" s="23"/>
      <c r="O122" s="23"/>
      <c r="P122" s="23"/>
      <c r="Q122" s="23"/>
      <c r="R122" s="23"/>
      <c r="S122" s="23"/>
      <c r="T122" s="23"/>
      <c r="U122" s="23"/>
    </row>
    <row r="123" spans="1:21" ht="126" hidden="1" x14ac:dyDescent="0.2">
      <c r="A123" s="183"/>
      <c r="B123" s="41" t="s">
        <v>355</v>
      </c>
      <c r="C123" s="14" t="s">
        <v>356</v>
      </c>
      <c r="D123" s="23">
        <v>7.1400000000000005E-2</v>
      </c>
      <c r="E123" s="14" t="s">
        <v>105</v>
      </c>
      <c r="F123" s="23">
        <v>1</v>
      </c>
      <c r="G123" s="14" t="s">
        <v>357</v>
      </c>
      <c r="H123" s="21">
        <v>43101</v>
      </c>
      <c r="I123" s="21">
        <v>43465</v>
      </c>
      <c r="J123" s="23">
        <v>0.15</v>
      </c>
      <c r="K123" s="23">
        <v>0.5</v>
      </c>
      <c r="L123" s="23">
        <v>0.65</v>
      </c>
      <c r="M123" s="23">
        <v>1</v>
      </c>
      <c r="N123" s="23"/>
      <c r="O123" s="23"/>
      <c r="P123" s="23"/>
      <c r="Q123" s="23"/>
      <c r="R123" s="23"/>
      <c r="S123" s="23"/>
      <c r="T123" s="23"/>
      <c r="U123" s="23"/>
    </row>
    <row r="124" spans="1:21" ht="126" hidden="1" x14ac:dyDescent="0.2">
      <c r="A124" s="183"/>
      <c r="B124" s="41" t="s">
        <v>358</v>
      </c>
      <c r="C124" s="14" t="s">
        <v>359</v>
      </c>
      <c r="D124" s="23">
        <v>7.1400000000000005E-2</v>
      </c>
      <c r="E124" s="14" t="s">
        <v>105</v>
      </c>
      <c r="F124" s="23">
        <v>1</v>
      </c>
      <c r="G124" s="14" t="s">
        <v>360</v>
      </c>
      <c r="H124" s="21">
        <v>43101</v>
      </c>
      <c r="I124" s="21">
        <v>43465</v>
      </c>
      <c r="J124" s="23">
        <v>0.25</v>
      </c>
      <c r="K124" s="23">
        <v>0.5</v>
      </c>
      <c r="L124" s="23">
        <v>0.75</v>
      </c>
      <c r="M124" s="23">
        <v>1</v>
      </c>
      <c r="N124" s="23"/>
      <c r="O124" s="23"/>
      <c r="P124" s="23"/>
      <c r="Q124" s="23"/>
      <c r="R124" s="23"/>
      <c r="S124" s="23"/>
      <c r="T124" s="23"/>
      <c r="U124" s="23"/>
    </row>
    <row r="125" spans="1:21" ht="110.25" hidden="1" x14ac:dyDescent="0.2">
      <c r="A125" s="183"/>
      <c r="B125" s="41" t="s">
        <v>361</v>
      </c>
      <c r="C125" s="14" t="s">
        <v>362</v>
      </c>
      <c r="D125" s="23">
        <v>7.1400000000000005E-2</v>
      </c>
      <c r="E125" s="14" t="s">
        <v>105</v>
      </c>
      <c r="F125" s="23">
        <v>1</v>
      </c>
      <c r="G125" s="14" t="s">
        <v>363</v>
      </c>
      <c r="H125" s="21">
        <v>43101</v>
      </c>
      <c r="I125" s="21">
        <v>43465</v>
      </c>
      <c r="J125" s="23">
        <v>0.25</v>
      </c>
      <c r="K125" s="23">
        <v>0.55000000000000004</v>
      </c>
      <c r="L125" s="23">
        <v>0.85</v>
      </c>
      <c r="M125" s="23">
        <v>1</v>
      </c>
      <c r="N125" s="23"/>
      <c r="O125" s="23"/>
      <c r="P125" s="23"/>
      <c r="Q125" s="23"/>
      <c r="R125" s="23"/>
      <c r="S125" s="23"/>
      <c r="T125" s="23"/>
      <c r="U125" s="23"/>
    </row>
    <row r="126" spans="1:21" ht="47.25" hidden="1" x14ac:dyDescent="0.2">
      <c r="A126" s="183"/>
      <c r="B126" s="41" t="s">
        <v>364</v>
      </c>
      <c r="C126" s="14" t="s">
        <v>365</v>
      </c>
      <c r="D126" s="23">
        <v>7.1400000000000005E-2</v>
      </c>
      <c r="E126" s="14" t="s">
        <v>105</v>
      </c>
      <c r="F126" s="23">
        <v>1</v>
      </c>
      <c r="G126" s="14" t="s">
        <v>366</v>
      </c>
      <c r="H126" s="21">
        <v>43101</v>
      </c>
      <c r="I126" s="21">
        <v>43465</v>
      </c>
      <c r="J126" s="23">
        <v>0.25</v>
      </c>
      <c r="K126" s="23">
        <v>0.5</v>
      </c>
      <c r="L126" s="23">
        <v>0.75</v>
      </c>
      <c r="M126" s="23">
        <v>1</v>
      </c>
      <c r="N126" s="23"/>
      <c r="O126" s="23"/>
      <c r="P126" s="23"/>
      <c r="Q126" s="23"/>
      <c r="R126" s="23"/>
      <c r="S126" s="23"/>
      <c r="T126" s="23"/>
      <c r="U126" s="23"/>
    </row>
    <row r="127" spans="1:21" ht="47.25" hidden="1" x14ac:dyDescent="0.2">
      <c r="A127" s="183"/>
      <c r="B127" s="41" t="s">
        <v>367</v>
      </c>
      <c r="C127" s="14" t="s">
        <v>368</v>
      </c>
      <c r="D127" s="23">
        <v>7.1400000000000005E-2</v>
      </c>
      <c r="E127" s="14" t="s">
        <v>105</v>
      </c>
      <c r="F127" s="23">
        <v>1</v>
      </c>
      <c r="G127" s="14" t="s">
        <v>369</v>
      </c>
      <c r="H127" s="21">
        <v>43101</v>
      </c>
      <c r="I127" s="21">
        <v>43465</v>
      </c>
      <c r="J127" s="23">
        <v>0.05</v>
      </c>
      <c r="K127" s="23">
        <v>0.5</v>
      </c>
      <c r="L127" s="23">
        <v>0.75</v>
      </c>
      <c r="M127" s="23">
        <v>1</v>
      </c>
      <c r="N127" s="23"/>
      <c r="O127" s="23"/>
      <c r="P127" s="23"/>
      <c r="Q127" s="23"/>
      <c r="R127" s="23"/>
      <c r="S127" s="23"/>
      <c r="T127" s="23"/>
      <c r="U127" s="23"/>
    </row>
    <row r="128" spans="1:21" ht="63" hidden="1" x14ac:dyDescent="0.2">
      <c r="A128" s="183"/>
      <c r="B128" s="42" t="s">
        <v>370</v>
      </c>
      <c r="C128" s="14" t="s">
        <v>371</v>
      </c>
      <c r="D128" s="23">
        <v>7.1400000000000005E-2</v>
      </c>
      <c r="E128" s="14" t="s">
        <v>105</v>
      </c>
      <c r="F128" s="23">
        <v>1</v>
      </c>
      <c r="G128" s="14" t="s">
        <v>372</v>
      </c>
      <c r="H128" s="21">
        <v>43101</v>
      </c>
      <c r="I128" s="21">
        <v>43465</v>
      </c>
      <c r="J128" s="23">
        <v>0.25</v>
      </c>
      <c r="K128" s="23">
        <v>0.5</v>
      </c>
      <c r="L128" s="23">
        <v>0.75</v>
      </c>
      <c r="M128" s="23">
        <v>1</v>
      </c>
      <c r="N128" s="23"/>
      <c r="O128" s="23"/>
      <c r="P128" s="23"/>
      <c r="Q128" s="23"/>
      <c r="R128" s="23"/>
      <c r="S128" s="23"/>
      <c r="T128" s="23"/>
      <c r="U128" s="23"/>
    </row>
    <row r="129" spans="1:21" hidden="1" x14ac:dyDescent="0.2">
      <c r="A129" s="78"/>
      <c r="B129" s="78"/>
      <c r="C129" s="78"/>
      <c r="D129" s="79">
        <f>SUM(D122:D128)</f>
        <v>0.49980000000000008</v>
      </c>
      <c r="E129" s="78"/>
      <c r="F129" s="57"/>
      <c r="G129" s="78"/>
      <c r="H129" s="78"/>
      <c r="I129" s="78"/>
      <c r="J129" s="78"/>
      <c r="K129" s="78"/>
      <c r="L129" s="78"/>
      <c r="M129" s="78"/>
      <c r="N129" s="103"/>
      <c r="O129" s="126"/>
      <c r="P129" s="74"/>
      <c r="Q129" s="74"/>
      <c r="R129" s="74"/>
      <c r="S129" s="74"/>
      <c r="T129" s="74"/>
      <c r="U129" s="74"/>
    </row>
    <row r="130" spans="1:21" ht="33.75" hidden="1" x14ac:dyDescent="0.2">
      <c r="A130" s="153" t="s">
        <v>517</v>
      </c>
      <c r="B130" s="153"/>
      <c r="C130" s="153"/>
      <c r="D130" s="153"/>
      <c r="E130" s="153"/>
      <c r="F130" s="153"/>
      <c r="G130" s="153"/>
      <c r="H130" s="153"/>
      <c r="I130" s="153"/>
      <c r="J130" s="153"/>
      <c r="K130" s="153"/>
      <c r="L130" s="153"/>
      <c r="M130" s="153"/>
      <c r="N130" s="153"/>
      <c r="O130" s="153"/>
      <c r="P130" s="153"/>
      <c r="Q130" s="153"/>
      <c r="R130" s="153"/>
      <c r="S130" s="153"/>
      <c r="T130" s="153"/>
      <c r="U130" s="153"/>
    </row>
    <row r="131" spans="1:21" ht="18.75" hidden="1" x14ac:dyDescent="0.2">
      <c r="A131" s="156" t="s">
        <v>103</v>
      </c>
      <c r="B131" s="156" t="s">
        <v>74</v>
      </c>
      <c r="C131" s="156" t="s">
        <v>65</v>
      </c>
      <c r="D131" s="156" t="s">
        <v>66</v>
      </c>
      <c r="E131" s="156" t="s">
        <v>67</v>
      </c>
      <c r="F131" s="194" t="s">
        <v>68</v>
      </c>
      <c r="G131" s="156" t="s">
        <v>69</v>
      </c>
      <c r="H131" s="157" t="s">
        <v>70</v>
      </c>
      <c r="I131" s="157"/>
      <c r="J131" s="157" t="s">
        <v>79</v>
      </c>
      <c r="K131" s="157"/>
      <c r="L131" s="157"/>
      <c r="M131" s="157"/>
      <c r="N131" s="160" t="s">
        <v>513</v>
      </c>
      <c r="O131" s="160"/>
      <c r="P131" s="160"/>
      <c r="Q131" s="160"/>
      <c r="R131" s="160"/>
      <c r="S131" s="160"/>
      <c r="T131" s="160"/>
      <c r="U131" s="160"/>
    </row>
    <row r="132" spans="1:21" ht="15.75" hidden="1" x14ac:dyDescent="0.2">
      <c r="A132" s="156"/>
      <c r="B132" s="156"/>
      <c r="C132" s="156"/>
      <c r="D132" s="156"/>
      <c r="E132" s="156"/>
      <c r="F132" s="194"/>
      <c r="G132" s="156"/>
      <c r="H132" s="155" t="s">
        <v>71</v>
      </c>
      <c r="I132" s="155" t="s">
        <v>199</v>
      </c>
      <c r="J132" s="13" t="s">
        <v>75</v>
      </c>
      <c r="K132" s="13" t="s">
        <v>76</v>
      </c>
      <c r="L132" s="13" t="s">
        <v>77</v>
      </c>
      <c r="M132" s="13" t="s">
        <v>78</v>
      </c>
      <c r="N132" s="158" t="s">
        <v>75</v>
      </c>
      <c r="O132" s="158"/>
      <c r="P132" s="158" t="s">
        <v>76</v>
      </c>
      <c r="Q132" s="158"/>
      <c r="R132" s="158" t="s">
        <v>77</v>
      </c>
      <c r="S132" s="158"/>
      <c r="T132" s="158" t="s">
        <v>78</v>
      </c>
      <c r="U132" s="158"/>
    </row>
    <row r="133" spans="1:21" ht="45" hidden="1" x14ac:dyDescent="0.2">
      <c r="A133" s="156"/>
      <c r="B133" s="156"/>
      <c r="C133" s="156"/>
      <c r="D133" s="156"/>
      <c r="E133" s="156"/>
      <c r="F133" s="194"/>
      <c r="G133" s="156"/>
      <c r="H133" s="155"/>
      <c r="I133" s="155"/>
      <c r="J133" s="53" t="s">
        <v>64</v>
      </c>
      <c r="K133" s="53" t="s">
        <v>64</v>
      </c>
      <c r="L133" s="53" t="s">
        <v>64</v>
      </c>
      <c r="M133" s="53" t="s">
        <v>64</v>
      </c>
      <c r="N133" s="66" t="s">
        <v>516</v>
      </c>
      <c r="O133" s="66" t="s">
        <v>515</v>
      </c>
      <c r="P133" s="66" t="s">
        <v>516</v>
      </c>
      <c r="Q133" s="66" t="s">
        <v>515</v>
      </c>
      <c r="R133" s="66" t="s">
        <v>516</v>
      </c>
      <c r="S133" s="66" t="s">
        <v>515</v>
      </c>
      <c r="T133" s="66" t="s">
        <v>516</v>
      </c>
      <c r="U133" s="66" t="s">
        <v>515</v>
      </c>
    </row>
    <row r="134" spans="1:21" ht="33.75" hidden="1" x14ac:dyDescent="0.2">
      <c r="A134" s="153" t="s">
        <v>373</v>
      </c>
      <c r="B134" s="153"/>
      <c r="C134" s="153"/>
      <c r="D134" s="153"/>
      <c r="E134" s="153"/>
      <c r="F134" s="153"/>
      <c r="G134" s="153"/>
      <c r="H134" s="153"/>
      <c r="I134" s="153"/>
      <c r="J134" s="153"/>
      <c r="K134" s="153"/>
      <c r="L134" s="153"/>
      <c r="M134" s="153"/>
      <c r="N134" s="153"/>
      <c r="O134" s="153"/>
      <c r="P134" s="153"/>
      <c r="Q134" s="153"/>
      <c r="R134" s="153"/>
      <c r="S134" s="153"/>
      <c r="T134" s="153"/>
      <c r="U134" s="153"/>
    </row>
    <row r="135" spans="1:21" ht="110.25" hidden="1" x14ac:dyDescent="0.2">
      <c r="A135" s="183" t="s">
        <v>201</v>
      </c>
      <c r="B135" s="189" t="s">
        <v>202</v>
      </c>
      <c r="C135" s="14" t="s">
        <v>374</v>
      </c>
      <c r="D135" s="23">
        <v>0.18</v>
      </c>
      <c r="E135" s="14" t="s">
        <v>112</v>
      </c>
      <c r="F135" s="24">
        <v>200</v>
      </c>
      <c r="G135" s="14" t="s">
        <v>375</v>
      </c>
      <c r="H135" s="21">
        <v>43102</v>
      </c>
      <c r="I135" s="21">
        <v>43464</v>
      </c>
      <c r="J135" s="24">
        <v>50</v>
      </c>
      <c r="K135" s="24">
        <v>100</v>
      </c>
      <c r="L135" s="24">
        <v>150</v>
      </c>
      <c r="M135" s="24">
        <v>200</v>
      </c>
      <c r="N135" s="103"/>
      <c r="O135" s="126"/>
      <c r="P135" s="74"/>
      <c r="Q135" s="74"/>
      <c r="R135" s="74"/>
      <c r="S135" s="74"/>
      <c r="T135" s="74"/>
      <c r="U135" s="74"/>
    </row>
    <row r="136" spans="1:21" ht="78.75" hidden="1" x14ac:dyDescent="0.2">
      <c r="A136" s="183"/>
      <c r="B136" s="189"/>
      <c r="C136" s="14" t="s">
        <v>376</v>
      </c>
      <c r="D136" s="23">
        <v>0.12</v>
      </c>
      <c r="E136" s="14" t="s">
        <v>112</v>
      </c>
      <c r="F136" s="24">
        <v>45000</v>
      </c>
      <c r="G136" s="14" t="s">
        <v>377</v>
      </c>
      <c r="H136" s="21">
        <v>43102</v>
      </c>
      <c r="I136" s="21">
        <v>43464</v>
      </c>
      <c r="J136" s="24">
        <v>11250</v>
      </c>
      <c r="K136" s="24">
        <v>22500</v>
      </c>
      <c r="L136" s="24">
        <v>33750</v>
      </c>
      <c r="M136" s="24">
        <v>45000</v>
      </c>
      <c r="N136" s="103"/>
      <c r="O136" s="126"/>
      <c r="P136" s="74"/>
      <c r="Q136" s="74"/>
      <c r="R136" s="74"/>
      <c r="S136" s="74"/>
      <c r="T136" s="74"/>
      <c r="U136" s="74"/>
    </row>
    <row r="137" spans="1:21" ht="63" hidden="1" x14ac:dyDescent="0.2">
      <c r="A137" s="183"/>
      <c r="B137" s="189"/>
      <c r="C137" s="14" t="s">
        <v>378</v>
      </c>
      <c r="D137" s="23">
        <v>0.1</v>
      </c>
      <c r="E137" s="14" t="s">
        <v>112</v>
      </c>
      <c r="F137" s="24">
        <v>8000</v>
      </c>
      <c r="G137" s="14" t="s">
        <v>379</v>
      </c>
      <c r="H137" s="21">
        <v>43102</v>
      </c>
      <c r="I137" s="21">
        <v>43464</v>
      </c>
      <c r="J137" s="24">
        <v>2000</v>
      </c>
      <c r="K137" s="24">
        <v>4000</v>
      </c>
      <c r="L137" s="24">
        <v>6000</v>
      </c>
      <c r="M137" s="24">
        <v>8000</v>
      </c>
      <c r="N137" s="103"/>
      <c r="O137" s="126"/>
      <c r="P137" s="74"/>
      <c r="Q137" s="74"/>
      <c r="R137" s="74"/>
      <c r="S137" s="74"/>
      <c r="T137" s="74"/>
      <c r="U137" s="74"/>
    </row>
    <row r="138" spans="1:21" ht="63" hidden="1" x14ac:dyDescent="0.2">
      <c r="A138" s="183"/>
      <c r="B138" s="189"/>
      <c r="C138" s="14" t="s">
        <v>380</v>
      </c>
      <c r="D138" s="23">
        <v>0.1</v>
      </c>
      <c r="E138" s="14" t="s">
        <v>112</v>
      </c>
      <c r="F138" s="24">
        <v>4000</v>
      </c>
      <c r="G138" s="14" t="s">
        <v>381</v>
      </c>
      <c r="H138" s="21">
        <v>43102</v>
      </c>
      <c r="I138" s="21">
        <v>43464</v>
      </c>
      <c r="J138" s="24">
        <v>1000</v>
      </c>
      <c r="K138" s="24">
        <v>2000</v>
      </c>
      <c r="L138" s="24">
        <v>3000</v>
      </c>
      <c r="M138" s="24">
        <v>4000</v>
      </c>
      <c r="N138" s="103"/>
      <c r="O138" s="126"/>
      <c r="P138" s="74"/>
      <c r="Q138" s="74"/>
      <c r="R138" s="74"/>
      <c r="S138" s="74"/>
      <c r="T138" s="74"/>
      <c r="U138" s="74"/>
    </row>
    <row r="139" spans="1:21" hidden="1" x14ac:dyDescent="0.2">
      <c r="A139" s="78"/>
      <c r="B139" s="78"/>
      <c r="C139" s="78"/>
      <c r="D139" s="76">
        <f>SUM(D135:D138)</f>
        <v>0.5</v>
      </c>
      <c r="E139" s="78"/>
      <c r="F139" s="57"/>
      <c r="G139" s="78"/>
      <c r="H139" s="78"/>
      <c r="I139" s="78"/>
      <c r="J139" s="78"/>
      <c r="K139" s="78"/>
      <c r="L139" s="78"/>
      <c r="M139" s="78"/>
      <c r="N139" s="103"/>
      <c r="O139" s="126"/>
      <c r="P139" s="74"/>
      <c r="Q139" s="74"/>
      <c r="R139" s="74"/>
      <c r="S139" s="74"/>
      <c r="T139" s="74"/>
      <c r="U139" s="74"/>
    </row>
    <row r="140" spans="1:21" ht="33.75" hidden="1" x14ac:dyDescent="0.2">
      <c r="A140" s="153" t="s">
        <v>517</v>
      </c>
      <c r="B140" s="153"/>
      <c r="C140" s="153"/>
      <c r="D140" s="153"/>
      <c r="E140" s="153"/>
      <c r="F140" s="153"/>
      <c r="G140" s="153"/>
      <c r="H140" s="153"/>
      <c r="I140" s="153"/>
      <c r="J140" s="153"/>
      <c r="K140" s="153"/>
      <c r="L140" s="153"/>
      <c r="M140" s="153"/>
      <c r="N140" s="153"/>
      <c r="O140" s="153"/>
      <c r="P140" s="153"/>
      <c r="Q140" s="153"/>
      <c r="R140" s="153"/>
      <c r="S140" s="153"/>
      <c r="T140" s="153"/>
      <c r="U140" s="153"/>
    </row>
    <row r="141" spans="1:21" ht="18.75" hidden="1" x14ac:dyDescent="0.2">
      <c r="A141" s="156" t="s">
        <v>103</v>
      </c>
      <c r="B141" s="156" t="s">
        <v>74</v>
      </c>
      <c r="C141" s="156" t="s">
        <v>65</v>
      </c>
      <c r="D141" s="156" t="s">
        <v>66</v>
      </c>
      <c r="E141" s="156" t="s">
        <v>67</v>
      </c>
      <c r="F141" s="194" t="s">
        <v>68</v>
      </c>
      <c r="G141" s="156" t="s">
        <v>69</v>
      </c>
      <c r="H141" s="157" t="s">
        <v>70</v>
      </c>
      <c r="I141" s="157"/>
      <c r="J141" s="157" t="s">
        <v>79</v>
      </c>
      <c r="K141" s="157"/>
      <c r="L141" s="157"/>
      <c r="M141" s="157"/>
      <c r="N141" s="160" t="s">
        <v>513</v>
      </c>
      <c r="O141" s="160"/>
      <c r="P141" s="160"/>
      <c r="Q141" s="160"/>
      <c r="R141" s="160"/>
      <c r="S141" s="160"/>
      <c r="T141" s="160"/>
      <c r="U141" s="160"/>
    </row>
    <row r="142" spans="1:21" ht="15.75" hidden="1" x14ac:dyDescent="0.2">
      <c r="A142" s="156"/>
      <c r="B142" s="156"/>
      <c r="C142" s="156"/>
      <c r="D142" s="156"/>
      <c r="E142" s="156"/>
      <c r="F142" s="194"/>
      <c r="G142" s="156"/>
      <c r="H142" s="155" t="s">
        <v>71</v>
      </c>
      <c r="I142" s="155" t="s">
        <v>199</v>
      </c>
      <c r="J142" s="13" t="s">
        <v>75</v>
      </c>
      <c r="K142" s="13" t="s">
        <v>76</v>
      </c>
      <c r="L142" s="13" t="s">
        <v>77</v>
      </c>
      <c r="M142" s="13" t="s">
        <v>78</v>
      </c>
      <c r="N142" s="158" t="s">
        <v>75</v>
      </c>
      <c r="O142" s="158"/>
      <c r="P142" s="158" t="s">
        <v>76</v>
      </c>
      <c r="Q142" s="158"/>
      <c r="R142" s="158" t="s">
        <v>77</v>
      </c>
      <c r="S142" s="158"/>
      <c r="T142" s="158" t="s">
        <v>78</v>
      </c>
      <c r="U142" s="158"/>
    </row>
    <row r="143" spans="1:21" ht="45" hidden="1" x14ac:dyDescent="0.2">
      <c r="A143" s="156"/>
      <c r="B143" s="156"/>
      <c r="C143" s="156"/>
      <c r="D143" s="156"/>
      <c r="E143" s="156"/>
      <c r="F143" s="194"/>
      <c r="G143" s="156"/>
      <c r="H143" s="155"/>
      <c r="I143" s="155"/>
      <c r="J143" s="53" t="s">
        <v>64</v>
      </c>
      <c r="K143" s="53" t="s">
        <v>64</v>
      </c>
      <c r="L143" s="53" t="s">
        <v>64</v>
      </c>
      <c r="M143" s="53" t="s">
        <v>64</v>
      </c>
      <c r="N143" s="66" t="s">
        <v>516</v>
      </c>
      <c r="O143" s="66" t="s">
        <v>515</v>
      </c>
      <c r="P143" s="66" t="s">
        <v>516</v>
      </c>
      <c r="Q143" s="66" t="s">
        <v>515</v>
      </c>
      <c r="R143" s="66" t="s">
        <v>516</v>
      </c>
      <c r="S143" s="66" t="s">
        <v>515</v>
      </c>
      <c r="T143" s="66" t="s">
        <v>516</v>
      </c>
      <c r="U143" s="66" t="s">
        <v>515</v>
      </c>
    </row>
    <row r="144" spans="1:21" ht="33.75" hidden="1" x14ac:dyDescent="0.2">
      <c r="A144" s="153" t="s">
        <v>382</v>
      </c>
      <c r="B144" s="153"/>
      <c r="C144" s="153"/>
      <c r="D144" s="153"/>
      <c r="E144" s="153"/>
      <c r="F144" s="153"/>
      <c r="G144" s="153"/>
      <c r="H144" s="153"/>
      <c r="I144" s="153"/>
      <c r="J144" s="153"/>
      <c r="K144" s="153"/>
      <c r="L144" s="153"/>
      <c r="M144" s="153"/>
      <c r="N144" s="153"/>
      <c r="O144" s="153"/>
      <c r="P144" s="153"/>
      <c r="Q144" s="153"/>
      <c r="R144" s="153"/>
      <c r="S144" s="153"/>
      <c r="T144" s="153"/>
      <c r="U144" s="153"/>
    </row>
    <row r="145" spans="1:21" ht="165.75" hidden="1" x14ac:dyDescent="0.2">
      <c r="A145" s="188" t="s">
        <v>201</v>
      </c>
      <c r="B145" s="189" t="s">
        <v>202</v>
      </c>
      <c r="C145" s="82" t="s">
        <v>383</v>
      </c>
      <c r="D145" s="23">
        <v>0.1</v>
      </c>
      <c r="E145" s="14" t="s">
        <v>112</v>
      </c>
      <c r="F145" s="24">
        <v>1</v>
      </c>
      <c r="G145" s="82" t="s">
        <v>384</v>
      </c>
      <c r="H145" s="21">
        <v>43102</v>
      </c>
      <c r="I145" s="21">
        <v>43464</v>
      </c>
      <c r="J145" s="25">
        <v>0.25</v>
      </c>
      <c r="K145" s="25">
        <v>0.5</v>
      </c>
      <c r="L145" s="25">
        <v>0.75</v>
      </c>
      <c r="M145" s="25">
        <v>1</v>
      </c>
      <c r="N145" s="103"/>
      <c r="O145" s="126"/>
      <c r="P145" s="74"/>
      <c r="Q145" s="74"/>
      <c r="R145" s="74"/>
      <c r="S145" s="74"/>
      <c r="T145" s="74"/>
      <c r="U145" s="74"/>
    </row>
    <row r="146" spans="1:21" ht="76.5" hidden="1" x14ac:dyDescent="0.2">
      <c r="A146" s="183"/>
      <c r="B146" s="189"/>
      <c r="C146" s="82" t="s">
        <v>385</v>
      </c>
      <c r="D146" s="23">
        <v>0.1</v>
      </c>
      <c r="E146" s="14" t="s">
        <v>112</v>
      </c>
      <c r="F146" s="24">
        <v>1</v>
      </c>
      <c r="G146" s="82" t="s">
        <v>386</v>
      </c>
      <c r="H146" s="21">
        <v>43102</v>
      </c>
      <c r="I146" s="21">
        <v>43464</v>
      </c>
      <c r="J146" s="25"/>
      <c r="K146" s="25"/>
      <c r="L146" s="25"/>
      <c r="M146" s="25">
        <v>1</v>
      </c>
      <c r="N146" s="103"/>
      <c r="O146" s="126"/>
      <c r="P146" s="74"/>
      <c r="Q146" s="74"/>
      <c r="R146" s="74"/>
      <c r="S146" s="74"/>
      <c r="T146" s="74"/>
      <c r="U146" s="74"/>
    </row>
    <row r="147" spans="1:21" ht="89.25" hidden="1" x14ac:dyDescent="0.2">
      <c r="A147" s="183"/>
      <c r="B147" s="189"/>
      <c r="C147" s="82" t="s">
        <v>387</v>
      </c>
      <c r="D147" s="23">
        <v>0.1</v>
      </c>
      <c r="E147" s="14" t="s">
        <v>112</v>
      </c>
      <c r="F147" s="24">
        <v>1</v>
      </c>
      <c r="G147" s="82" t="s">
        <v>388</v>
      </c>
      <c r="H147" s="21">
        <v>43102</v>
      </c>
      <c r="I147" s="21">
        <v>43464</v>
      </c>
      <c r="J147" s="25"/>
      <c r="K147" s="25"/>
      <c r="L147" s="25"/>
      <c r="M147" s="25">
        <v>1</v>
      </c>
      <c r="N147" s="103"/>
      <c r="O147" s="126"/>
      <c r="P147" s="74"/>
      <c r="Q147" s="74"/>
      <c r="R147" s="74"/>
      <c r="S147" s="74"/>
      <c r="T147" s="74"/>
      <c r="U147" s="74"/>
    </row>
    <row r="148" spans="1:21" ht="102" hidden="1" x14ac:dyDescent="0.2">
      <c r="A148" s="183"/>
      <c r="B148" s="189"/>
      <c r="C148" s="82" t="s">
        <v>389</v>
      </c>
      <c r="D148" s="23">
        <v>0.1</v>
      </c>
      <c r="E148" s="14" t="s">
        <v>112</v>
      </c>
      <c r="F148" s="24">
        <v>4</v>
      </c>
      <c r="G148" s="82" t="s">
        <v>390</v>
      </c>
      <c r="H148" s="21">
        <v>43102</v>
      </c>
      <c r="I148" s="21">
        <v>43464</v>
      </c>
      <c r="J148" s="26"/>
      <c r="K148" s="26"/>
      <c r="L148" s="26"/>
      <c r="M148" s="26">
        <v>4</v>
      </c>
      <c r="N148" s="103"/>
      <c r="O148" s="126"/>
      <c r="P148" s="74"/>
      <c r="Q148" s="74"/>
      <c r="R148" s="74"/>
      <c r="S148" s="74"/>
      <c r="T148" s="74"/>
      <c r="U148" s="74"/>
    </row>
    <row r="149" spans="1:21" ht="89.25" hidden="1" x14ac:dyDescent="0.2">
      <c r="A149" s="183"/>
      <c r="B149" s="189"/>
      <c r="C149" s="82" t="s">
        <v>391</v>
      </c>
      <c r="D149" s="23">
        <v>0.1</v>
      </c>
      <c r="E149" s="14" t="s">
        <v>112</v>
      </c>
      <c r="F149" s="24">
        <v>1</v>
      </c>
      <c r="G149" s="82" t="s">
        <v>392</v>
      </c>
      <c r="H149" s="21">
        <v>43102</v>
      </c>
      <c r="I149" s="21">
        <v>43464</v>
      </c>
      <c r="J149" s="25"/>
      <c r="K149" s="25"/>
      <c r="L149" s="25"/>
      <c r="M149" s="25">
        <v>1</v>
      </c>
      <c r="N149" s="103"/>
      <c r="O149" s="126"/>
      <c r="P149" s="74"/>
      <c r="Q149" s="74"/>
      <c r="R149" s="74"/>
      <c r="S149" s="74"/>
      <c r="T149" s="74"/>
      <c r="U149" s="74"/>
    </row>
    <row r="150" spans="1:21" hidden="1" x14ac:dyDescent="0.2">
      <c r="A150" s="78"/>
      <c r="B150" s="78"/>
      <c r="C150" s="78"/>
      <c r="D150" s="79">
        <f>SUM(D145:D149)</f>
        <v>0.5</v>
      </c>
      <c r="E150" s="78"/>
      <c r="F150" s="57"/>
      <c r="G150" s="78"/>
      <c r="H150" s="78"/>
      <c r="I150" s="78"/>
      <c r="J150" s="78"/>
      <c r="K150" s="78"/>
      <c r="L150" s="78"/>
      <c r="M150" s="78"/>
      <c r="N150" s="103"/>
      <c r="O150" s="126"/>
      <c r="P150" s="74"/>
      <c r="Q150" s="74"/>
      <c r="R150" s="74"/>
      <c r="S150" s="74"/>
      <c r="T150" s="74"/>
      <c r="U150" s="74"/>
    </row>
    <row r="151" spans="1:21" ht="33.75" hidden="1" x14ac:dyDescent="0.2">
      <c r="A151" s="153" t="s">
        <v>517</v>
      </c>
      <c r="B151" s="153"/>
      <c r="C151" s="153"/>
      <c r="D151" s="153"/>
      <c r="E151" s="153"/>
      <c r="F151" s="153"/>
      <c r="G151" s="153"/>
      <c r="H151" s="153"/>
      <c r="I151" s="153"/>
      <c r="J151" s="153"/>
      <c r="K151" s="153"/>
      <c r="L151" s="153"/>
      <c r="M151" s="153"/>
      <c r="N151" s="153"/>
      <c r="O151" s="153"/>
      <c r="P151" s="153"/>
      <c r="Q151" s="153"/>
      <c r="R151" s="153"/>
      <c r="S151" s="153"/>
      <c r="T151" s="153"/>
      <c r="U151" s="153"/>
    </row>
    <row r="152" spans="1:21" ht="18.75" hidden="1" x14ac:dyDescent="0.2">
      <c r="A152" s="156" t="s">
        <v>103</v>
      </c>
      <c r="B152" s="156" t="s">
        <v>74</v>
      </c>
      <c r="C152" s="156" t="s">
        <v>65</v>
      </c>
      <c r="D152" s="156" t="s">
        <v>66</v>
      </c>
      <c r="E152" s="156" t="s">
        <v>67</v>
      </c>
      <c r="F152" s="194" t="s">
        <v>68</v>
      </c>
      <c r="G152" s="156" t="s">
        <v>69</v>
      </c>
      <c r="H152" s="157" t="s">
        <v>70</v>
      </c>
      <c r="I152" s="157"/>
      <c r="J152" s="157" t="s">
        <v>79</v>
      </c>
      <c r="K152" s="157"/>
      <c r="L152" s="157"/>
      <c r="M152" s="157"/>
      <c r="N152" s="160" t="s">
        <v>513</v>
      </c>
      <c r="O152" s="160"/>
      <c r="P152" s="160"/>
      <c r="Q152" s="160"/>
      <c r="R152" s="160"/>
      <c r="S152" s="160"/>
      <c r="T152" s="160"/>
      <c r="U152" s="160"/>
    </row>
    <row r="153" spans="1:21" ht="15.75" hidden="1" x14ac:dyDescent="0.2">
      <c r="A153" s="156"/>
      <c r="B153" s="156"/>
      <c r="C153" s="156"/>
      <c r="D153" s="156"/>
      <c r="E153" s="156"/>
      <c r="F153" s="194"/>
      <c r="G153" s="156"/>
      <c r="H153" s="155" t="s">
        <v>71</v>
      </c>
      <c r="I153" s="155" t="s">
        <v>199</v>
      </c>
      <c r="J153" s="13" t="s">
        <v>75</v>
      </c>
      <c r="K153" s="13" t="s">
        <v>76</v>
      </c>
      <c r="L153" s="13" t="s">
        <v>77</v>
      </c>
      <c r="M153" s="13" t="s">
        <v>78</v>
      </c>
      <c r="N153" s="158" t="s">
        <v>75</v>
      </c>
      <c r="O153" s="158"/>
      <c r="P153" s="158" t="s">
        <v>76</v>
      </c>
      <c r="Q153" s="158"/>
      <c r="R153" s="158" t="s">
        <v>77</v>
      </c>
      <c r="S153" s="158"/>
      <c r="T153" s="158" t="s">
        <v>78</v>
      </c>
      <c r="U153" s="158"/>
    </row>
    <row r="154" spans="1:21" ht="45" hidden="1" x14ac:dyDescent="0.2">
      <c r="A154" s="156"/>
      <c r="B154" s="156"/>
      <c r="C154" s="156"/>
      <c r="D154" s="156"/>
      <c r="E154" s="156"/>
      <c r="F154" s="194"/>
      <c r="G154" s="156"/>
      <c r="H154" s="155"/>
      <c r="I154" s="155"/>
      <c r="J154" s="53" t="s">
        <v>64</v>
      </c>
      <c r="K154" s="53" t="s">
        <v>64</v>
      </c>
      <c r="L154" s="53" t="s">
        <v>64</v>
      </c>
      <c r="M154" s="53" t="s">
        <v>64</v>
      </c>
      <c r="N154" s="66" t="s">
        <v>516</v>
      </c>
      <c r="O154" s="66" t="s">
        <v>515</v>
      </c>
      <c r="P154" s="66" t="s">
        <v>516</v>
      </c>
      <c r="Q154" s="66" t="s">
        <v>515</v>
      </c>
      <c r="R154" s="66" t="s">
        <v>516</v>
      </c>
      <c r="S154" s="66" t="s">
        <v>515</v>
      </c>
      <c r="T154" s="66" t="s">
        <v>516</v>
      </c>
      <c r="U154" s="66" t="s">
        <v>515</v>
      </c>
    </row>
    <row r="155" spans="1:21" ht="33.75" hidden="1" x14ac:dyDescent="0.2">
      <c r="A155" s="153" t="s">
        <v>393</v>
      </c>
      <c r="B155" s="153"/>
      <c r="C155" s="153"/>
      <c r="D155" s="153"/>
      <c r="E155" s="153"/>
      <c r="F155" s="153"/>
      <c r="G155" s="153"/>
      <c r="H155" s="153"/>
      <c r="I155" s="153"/>
      <c r="J155" s="153"/>
      <c r="K155" s="153"/>
      <c r="L155" s="153"/>
      <c r="M155" s="153"/>
      <c r="N155" s="153"/>
      <c r="O155" s="153"/>
      <c r="P155" s="153"/>
      <c r="Q155" s="153"/>
      <c r="R155" s="153"/>
      <c r="S155" s="153"/>
      <c r="T155" s="153"/>
      <c r="U155" s="153"/>
    </row>
    <row r="156" spans="1:21" ht="79.5" hidden="1" customHeight="1" x14ac:dyDescent="0.2">
      <c r="A156" s="170" t="s">
        <v>201</v>
      </c>
      <c r="B156" s="170" t="s">
        <v>202</v>
      </c>
      <c r="C156" s="70" t="s">
        <v>518</v>
      </c>
      <c r="D156" s="73">
        <v>0.03</v>
      </c>
      <c r="E156" s="83" t="s">
        <v>105</v>
      </c>
      <c r="F156" s="87" t="s">
        <v>519</v>
      </c>
      <c r="G156" s="8" t="s">
        <v>520</v>
      </c>
      <c r="H156" s="80">
        <v>43132</v>
      </c>
      <c r="I156" s="80">
        <v>43465</v>
      </c>
      <c r="J156" s="70">
        <v>0.1</v>
      </c>
      <c r="K156" s="70">
        <v>0.3</v>
      </c>
      <c r="L156" s="70">
        <v>0.6</v>
      </c>
      <c r="M156" s="70">
        <v>1</v>
      </c>
      <c r="N156" s="89"/>
      <c r="O156" s="126"/>
      <c r="P156" s="70"/>
      <c r="Q156" s="74"/>
      <c r="R156" s="70"/>
      <c r="S156" s="74"/>
      <c r="T156" s="70"/>
      <c r="U156" s="74"/>
    </row>
    <row r="157" spans="1:21" ht="79.5" hidden="1" customHeight="1" x14ac:dyDescent="0.2">
      <c r="A157" s="171"/>
      <c r="B157" s="171"/>
      <c r="C157" s="70" t="s">
        <v>521</v>
      </c>
      <c r="D157" s="73">
        <v>0.03</v>
      </c>
      <c r="E157" s="83" t="s">
        <v>112</v>
      </c>
      <c r="F157" s="83">
        <v>2</v>
      </c>
      <c r="G157" s="8" t="s">
        <v>522</v>
      </c>
      <c r="H157" s="80">
        <v>43132</v>
      </c>
      <c r="I157" s="80" t="s">
        <v>523</v>
      </c>
      <c r="J157" s="70">
        <v>0.7</v>
      </c>
      <c r="K157" s="70">
        <v>1</v>
      </c>
      <c r="L157" s="70"/>
      <c r="M157" s="70"/>
      <c r="N157" s="89"/>
      <c r="O157" s="126"/>
      <c r="P157" s="70"/>
      <c r="Q157" s="74"/>
      <c r="R157" s="70"/>
      <c r="S157" s="74"/>
      <c r="T157" s="70"/>
      <c r="U157" s="74"/>
    </row>
    <row r="158" spans="1:21" ht="79.5" hidden="1" customHeight="1" x14ac:dyDescent="0.2">
      <c r="A158" s="171"/>
      <c r="B158" s="171"/>
      <c r="C158" s="70" t="s">
        <v>524</v>
      </c>
      <c r="D158" s="73">
        <v>0.02</v>
      </c>
      <c r="E158" s="83" t="s">
        <v>112</v>
      </c>
      <c r="F158" s="83">
        <v>2</v>
      </c>
      <c r="G158" s="8" t="s">
        <v>525</v>
      </c>
      <c r="H158" s="80">
        <v>43221</v>
      </c>
      <c r="I158" s="80">
        <v>43465</v>
      </c>
      <c r="J158" s="70">
        <v>0</v>
      </c>
      <c r="K158" s="70">
        <v>0.1</v>
      </c>
      <c r="L158" s="70">
        <v>0.55000000000000004</v>
      </c>
      <c r="M158" s="70">
        <v>1</v>
      </c>
      <c r="N158" s="89"/>
      <c r="O158" s="126"/>
      <c r="P158" s="70"/>
      <c r="Q158" s="74"/>
      <c r="R158" s="70"/>
      <c r="S158" s="74"/>
      <c r="T158" s="70"/>
      <c r="U158" s="74"/>
    </row>
    <row r="159" spans="1:21" ht="79.5" hidden="1" customHeight="1" x14ac:dyDescent="0.2">
      <c r="A159" s="171"/>
      <c r="B159" s="171"/>
      <c r="C159" s="70" t="s">
        <v>526</v>
      </c>
      <c r="D159" s="73">
        <v>0.03</v>
      </c>
      <c r="E159" s="83" t="s">
        <v>105</v>
      </c>
      <c r="F159" s="70">
        <v>0.25</v>
      </c>
      <c r="G159" s="8" t="s">
        <v>527</v>
      </c>
      <c r="H159" s="80">
        <v>43132</v>
      </c>
      <c r="I159" s="80">
        <v>43465</v>
      </c>
      <c r="J159" s="70">
        <v>0.25</v>
      </c>
      <c r="K159" s="70">
        <v>0.5</v>
      </c>
      <c r="L159" s="70">
        <v>0.75</v>
      </c>
      <c r="M159" s="70">
        <v>1</v>
      </c>
      <c r="N159" s="89"/>
      <c r="O159" s="126"/>
      <c r="P159" s="70"/>
      <c r="Q159" s="74"/>
      <c r="R159" s="70"/>
      <c r="S159" s="74"/>
      <c r="T159" s="70"/>
      <c r="U159" s="74"/>
    </row>
    <row r="160" spans="1:21" ht="79.5" hidden="1" customHeight="1" x14ac:dyDescent="0.2">
      <c r="A160" s="171"/>
      <c r="B160" s="171"/>
      <c r="C160" s="70" t="s">
        <v>528</v>
      </c>
      <c r="D160" s="73">
        <v>0.02</v>
      </c>
      <c r="E160" s="83" t="s">
        <v>105</v>
      </c>
      <c r="F160" s="70">
        <v>0.2</v>
      </c>
      <c r="G160" s="8" t="s">
        <v>529</v>
      </c>
      <c r="H160" s="80">
        <v>43132</v>
      </c>
      <c r="I160" s="80">
        <v>43465</v>
      </c>
      <c r="J160" s="70">
        <v>0.25</v>
      </c>
      <c r="K160" s="70">
        <v>0.5</v>
      </c>
      <c r="L160" s="70">
        <v>0.75</v>
      </c>
      <c r="M160" s="70">
        <v>1</v>
      </c>
      <c r="N160" s="89"/>
      <c r="O160" s="126"/>
      <c r="P160" s="70"/>
      <c r="Q160" s="74"/>
      <c r="R160" s="70"/>
      <c r="S160" s="74"/>
      <c r="T160" s="70"/>
      <c r="U160" s="74"/>
    </row>
    <row r="161" spans="1:21" ht="79.5" hidden="1" customHeight="1" x14ac:dyDescent="0.2">
      <c r="A161" s="171"/>
      <c r="B161" s="171"/>
      <c r="C161" s="70" t="s">
        <v>530</v>
      </c>
      <c r="D161" s="73">
        <v>0.03</v>
      </c>
      <c r="E161" s="83" t="s">
        <v>112</v>
      </c>
      <c r="F161" s="83">
        <v>15</v>
      </c>
      <c r="G161" s="8" t="s">
        <v>531</v>
      </c>
      <c r="H161" s="80">
        <v>43132</v>
      </c>
      <c r="I161" s="80">
        <v>43465</v>
      </c>
      <c r="J161" s="70">
        <v>0.25</v>
      </c>
      <c r="K161" s="70">
        <v>0.5</v>
      </c>
      <c r="L161" s="70">
        <v>0.75</v>
      </c>
      <c r="M161" s="70">
        <v>1</v>
      </c>
      <c r="N161" s="89"/>
      <c r="O161" s="126"/>
      <c r="P161" s="70"/>
      <c r="Q161" s="74"/>
      <c r="R161" s="70"/>
      <c r="S161" s="74"/>
      <c r="T161" s="70"/>
      <c r="U161" s="74"/>
    </row>
    <row r="162" spans="1:21" ht="79.5" hidden="1" customHeight="1" x14ac:dyDescent="0.2">
      <c r="A162" s="171"/>
      <c r="B162" s="171"/>
      <c r="C162" s="70" t="s">
        <v>532</v>
      </c>
      <c r="D162" s="73">
        <v>0.02</v>
      </c>
      <c r="E162" s="83" t="s">
        <v>105</v>
      </c>
      <c r="F162" s="70">
        <v>1</v>
      </c>
      <c r="G162" s="8" t="s">
        <v>533</v>
      </c>
      <c r="H162" s="80">
        <v>43132</v>
      </c>
      <c r="I162" s="80">
        <v>43465</v>
      </c>
      <c r="J162" s="70">
        <v>0.25</v>
      </c>
      <c r="K162" s="70">
        <v>0.5</v>
      </c>
      <c r="L162" s="70">
        <v>0.75</v>
      </c>
      <c r="M162" s="70">
        <v>1</v>
      </c>
      <c r="N162" s="89"/>
      <c r="O162" s="126"/>
      <c r="P162" s="70"/>
      <c r="Q162" s="74"/>
      <c r="R162" s="70"/>
      <c r="S162" s="74"/>
      <c r="T162" s="70"/>
      <c r="U162" s="74"/>
    </row>
    <row r="163" spans="1:21" ht="79.5" hidden="1" customHeight="1" x14ac:dyDescent="0.2">
      <c r="A163" s="171"/>
      <c r="B163" s="171"/>
      <c r="C163" s="70" t="s">
        <v>534</v>
      </c>
      <c r="D163" s="73">
        <v>0.03</v>
      </c>
      <c r="E163" s="83" t="s">
        <v>112</v>
      </c>
      <c r="F163" s="83">
        <v>1</v>
      </c>
      <c r="G163" s="8" t="s">
        <v>535</v>
      </c>
      <c r="H163" s="80">
        <v>43101</v>
      </c>
      <c r="I163" s="80">
        <v>43189</v>
      </c>
      <c r="J163" s="70">
        <v>1</v>
      </c>
      <c r="K163" s="70"/>
      <c r="L163" s="70"/>
      <c r="M163" s="70"/>
      <c r="N163" s="89"/>
      <c r="O163" s="126"/>
      <c r="P163" s="70"/>
      <c r="Q163" s="74"/>
      <c r="R163" s="70"/>
      <c r="S163" s="74"/>
      <c r="T163" s="70"/>
      <c r="U163" s="74"/>
    </row>
    <row r="164" spans="1:21" ht="79.5" hidden="1" customHeight="1" x14ac:dyDescent="0.2">
      <c r="A164" s="171"/>
      <c r="B164" s="171"/>
      <c r="C164" s="70" t="s">
        <v>536</v>
      </c>
      <c r="D164" s="73">
        <v>0.03</v>
      </c>
      <c r="E164" s="83" t="s">
        <v>105</v>
      </c>
      <c r="F164" s="70">
        <v>0.8</v>
      </c>
      <c r="G164" s="8" t="s">
        <v>537</v>
      </c>
      <c r="H164" s="80">
        <v>43101</v>
      </c>
      <c r="I164" s="80">
        <v>43189</v>
      </c>
      <c r="J164" s="70">
        <v>1</v>
      </c>
      <c r="K164" s="70"/>
      <c r="L164" s="70"/>
      <c r="M164" s="70"/>
      <c r="N164" s="89"/>
      <c r="O164" s="126"/>
      <c r="P164" s="70"/>
      <c r="Q164" s="74"/>
      <c r="R164" s="70"/>
      <c r="S164" s="74"/>
      <c r="T164" s="70"/>
      <c r="U164" s="74"/>
    </row>
    <row r="165" spans="1:21" ht="79.5" hidden="1" customHeight="1" x14ac:dyDescent="0.2">
      <c r="A165" s="171"/>
      <c r="B165" s="171"/>
      <c r="C165" s="70" t="s">
        <v>538</v>
      </c>
      <c r="D165" s="73">
        <v>0.02</v>
      </c>
      <c r="E165" s="83" t="s">
        <v>105</v>
      </c>
      <c r="F165" s="70">
        <v>1</v>
      </c>
      <c r="G165" s="8" t="s">
        <v>539</v>
      </c>
      <c r="H165" s="80">
        <v>43101</v>
      </c>
      <c r="I165" s="80">
        <v>43189</v>
      </c>
      <c r="J165" s="70">
        <v>1</v>
      </c>
      <c r="K165" s="70"/>
      <c r="L165" s="70"/>
      <c r="M165" s="70"/>
      <c r="N165" s="89"/>
      <c r="O165" s="126"/>
      <c r="P165" s="70"/>
      <c r="Q165" s="74"/>
      <c r="R165" s="70"/>
      <c r="S165" s="74"/>
      <c r="T165" s="70"/>
      <c r="U165" s="74"/>
    </row>
    <row r="166" spans="1:21" ht="79.5" hidden="1" customHeight="1" x14ac:dyDescent="0.2">
      <c r="A166" s="171"/>
      <c r="B166" s="171"/>
      <c r="C166" s="70" t="s">
        <v>540</v>
      </c>
      <c r="D166" s="73">
        <v>0.02</v>
      </c>
      <c r="E166" s="83" t="s">
        <v>105</v>
      </c>
      <c r="F166" s="70">
        <v>1</v>
      </c>
      <c r="G166" s="8" t="s">
        <v>541</v>
      </c>
      <c r="H166" s="80">
        <v>43101</v>
      </c>
      <c r="I166" s="80">
        <v>43189</v>
      </c>
      <c r="J166" s="70">
        <v>1</v>
      </c>
      <c r="K166" s="70"/>
      <c r="L166" s="70"/>
      <c r="M166" s="70"/>
      <c r="N166" s="89"/>
      <c r="O166" s="126"/>
      <c r="P166" s="70"/>
      <c r="Q166" s="74"/>
      <c r="R166" s="70"/>
      <c r="S166" s="74"/>
      <c r="T166" s="70"/>
      <c r="U166" s="74"/>
    </row>
    <row r="167" spans="1:21" ht="79.5" hidden="1" customHeight="1" x14ac:dyDescent="0.2">
      <c r="A167" s="171"/>
      <c r="B167" s="171"/>
      <c r="C167" s="70" t="s">
        <v>542</v>
      </c>
      <c r="D167" s="73">
        <v>0.02</v>
      </c>
      <c r="E167" s="83" t="s">
        <v>112</v>
      </c>
      <c r="F167" s="83">
        <v>1</v>
      </c>
      <c r="G167" s="8" t="s">
        <v>543</v>
      </c>
      <c r="H167" s="80">
        <v>43191</v>
      </c>
      <c r="I167" s="80" t="s">
        <v>544</v>
      </c>
      <c r="J167" s="70">
        <v>0.5</v>
      </c>
      <c r="K167" s="70">
        <v>1</v>
      </c>
      <c r="L167" s="70"/>
      <c r="M167" s="70"/>
      <c r="N167" s="89"/>
      <c r="O167" s="126"/>
      <c r="P167" s="70"/>
      <c r="Q167" s="74"/>
      <c r="R167" s="70"/>
      <c r="S167" s="74"/>
      <c r="T167" s="70"/>
      <c r="U167" s="74"/>
    </row>
    <row r="168" spans="1:21" ht="79.5" hidden="1" customHeight="1" x14ac:dyDescent="0.2">
      <c r="A168" s="171"/>
      <c r="B168" s="171"/>
      <c r="C168" s="70" t="s">
        <v>545</v>
      </c>
      <c r="D168" s="73">
        <v>0.03</v>
      </c>
      <c r="E168" s="83" t="s">
        <v>105</v>
      </c>
      <c r="F168" s="70">
        <v>0.85</v>
      </c>
      <c r="G168" s="8" t="s">
        <v>546</v>
      </c>
      <c r="H168" s="80">
        <v>43132</v>
      </c>
      <c r="I168" s="80">
        <v>43465</v>
      </c>
      <c r="J168" s="70">
        <v>0.25</v>
      </c>
      <c r="K168" s="70">
        <v>0.5</v>
      </c>
      <c r="L168" s="70">
        <v>0.75</v>
      </c>
      <c r="M168" s="70">
        <v>1</v>
      </c>
      <c r="N168" s="89"/>
      <c r="O168" s="126"/>
      <c r="P168" s="70"/>
      <c r="Q168" s="74"/>
      <c r="R168" s="70"/>
      <c r="S168" s="74"/>
      <c r="T168" s="70"/>
      <c r="U168" s="74"/>
    </row>
    <row r="169" spans="1:21" ht="79.5" hidden="1" customHeight="1" x14ac:dyDescent="0.2">
      <c r="A169" s="171"/>
      <c r="B169" s="171"/>
      <c r="C169" s="70" t="s">
        <v>545</v>
      </c>
      <c r="D169" s="73">
        <v>0.03</v>
      </c>
      <c r="E169" s="83" t="s">
        <v>105</v>
      </c>
      <c r="F169" s="70">
        <v>0.85</v>
      </c>
      <c r="G169" s="8" t="s">
        <v>547</v>
      </c>
      <c r="H169" s="80">
        <v>43132</v>
      </c>
      <c r="I169" s="80">
        <v>43465</v>
      </c>
      <c r="J169" s="70">
        <v>0.25</v>
      </c>
      <c r="K169" s="70">
        <v>0.5</v>
      </c>
      <c r="L169" s="70">
        <v>0.75</v>
      </c>
      <c r="M169" s="70">
        <v>1</v>
      </c>
      <c r="N169" s="89"/>
      <c r="O169" s="126"/>
      <c r="P169" s="70"/>
      <c r="Q169" s="74"/>
      <c r="R169" s="70"/>
      <c r="S169" s="74"/>
      <c r="T169" s="70"/>
      <c r="U169" s="74"/>
    </row>
    <row r="170" spans="1:21" ht="79.5" hidden="1" customHeight="1" x14ac:dyDescent="0.2">
      <c r="A170" s="171"/>
      <c r="B170" s="171"/>
      <c r="C170" s="70" t="s">
        <v>545</v>
      </c>
      <c r="D170" s="73">
        <v>0.03</v>
      </c>
      <c r="E170" s="83" t="s">
        <v>105</v>
      </c>
      <c r="F170" s="70">
        <v>0.8</v>
      </c>
      <c r="G170" s="8" t="s">
        <v>548</v>
      </c>
      <c r="H170" s="80">
        <v>43132</v>
      </c>
      <c r="I170" s="80">
        <v>43465</v>
      </c>
      <c r="J170" s="70">
        <v>0.25</v>
      </c>
      <c r="K170" s="70">
        <v>0.5</v>
      </c>
      <c r="L170" s="70">
        <v>0.75</v>
      </c>
      <c r="M170" s="70">
        <v>1</v>
      </c>
      <c r="N170" s="89"/>
      <c r="O170" s="126"/>
      <c r="P170" s="70"/>
      <c r="Q170" s="74"/>
      <c r="R170" s="70"/>
      <c r="S170" s="74"/>
      <c r="T170" s="70"/>
      <c r="U170" s="74"/>
    </row>
    <row r="171" spans="1:21" ht="79.5" hidden="1" customHeight="1" x14ac:dyDescent="0.2">
      <c r="A171" s="171"/>
      <c r="B171" s="171"/>
      <c r="C171" s="70" t="s">
        <v>549</v>
      </c>
      <c r="D171" s="73">
        <v>0.03</v>
      </c>
      <c r="E171" s="83" t="s">
        <v>112</v>
      </c>
      <c r="F171" s="83">
        <v>4</v>
      </c>
      <c r="G171" s="8" t="s">
        <v>550</v>
      </c>
      <c r="H171" s="80">
        <v>43132</v>
      </c>
      <c r="I171" s="80">
        <v>43159</v>
      </c>
      <c r="J171" s="70">
        <v>1</v>
      </c>
      <c r="K171" s="70"/>
      <c r="L171" s="70"/>
      <c r="M171" s="70"/>
      <c r="N171" s="89"/>
      <c r="O171" s="126"/>
      <c r="P171" s="70"/>
      <c r="Q171" s="74"/>
      <c r="R171" s="70"/>
      <c r="S171" s="74"/>
      <c r="T171" s="70"/>
      <c r="U171" s="74"/>
    </row>
    <row r="172" spans="1:21" ht="63" hidden="1" x14ac:dyDescent="0.2">
      <c r="A172" s="171"/>
      <c r="B172" s="171"/>
      <c r="C172" s="70" t="s">
        <v>551</v>
      </c>
      <c r="D172" s="73">
        <v>0.03</v>
      </c>
      <c r="E172" s="83" t="s">
        <v>112</v>
      </c>
      <c r="F172" s="83">
        <v>4</v>
      </c>
      <c r="G172" s="8" t="s">
        <v>552</v>
      </c>
      <c r="H172" s="80">
        <v>43160</v>
      </c>
      <c r="I172" s="80">
        <v>43465</v>
      </c>
      <c r="J172" s="70">
        <v>0.25</v>
      </c>
      <c r="K172" s="70">
        <v>0.5</v>
      </c>
      <c r="L172" s="70">
        <v>0.75</v>
      </c>
      <c r="M172" s="70">
        <v>1</v>
      </c>
      <c r="N172" s="89"/>
      <c r="O172" s="126"/>
      <c r="P172" s="70"/>
      <c r="Q172" s="74"/>
      <c r="R172" s="70"/>
      <c r="S172" s="74"/>
      <c r="T172" s="70"/>
      <c r="U172" s="74"/>
    </row>
    <row r="173" spans="1:21" ht="31.5" hidden="1" x14ac:dyDescent="0.2">
      <c r="A173" s="171"/>
      <c r="B173" s="171"/>
      <c r="C173" s="70" t="s">
        <v>553</v>
      </c>
      <c r="D173" s="73">
        <v>0.02</v>
      </c>
      <c r="E173" s="83" t="s">
        <v>112</v>
      </c>
      <c r="F173" s="83">
        <v>1</v>
      </c>
      <c r="G173" s="8" t="s">
        <v>554</v>
      </c>
      <c r="H173" s="80">
        <v>43132</v>
      </c>
      <c r="I173" s="80">
        <v>43159</v>
      </c>
      <c r="J173" s="70">
        <v>1</v>
      </c>
      <c r="K173" s="70"/>
      <c r="L173" s="70"/>
      <c r="M173" s="70"/>
      <c r="N173" s="89"/>
      <c r="O173" s="126"/>
      <c r="P173" s="70"/>
      <c r="Q173" s="74"/>
      <c r="R173" s="70"/>
      <c r="S173" s="74"/>
      <c r="T173" s="70"/>
      <c r="U173" s="74"/>
    </row>
    <row r="174" spans="1:21" ht="47.25" hidden="1" x14ac:dyDescent="0.2">
      <c r="A174" s="172"/>
      <c r="B174" s="172"/>
      <c r="C174" s="70" t="s">
        <v>555</v>
      </c>
      <c r="D174" s="73">
        <v>0.03</v>
      </c>
      <c r="E174" s="83" t="s">
        <v>105</v>
      </c>
      <c r="F174" s="70">
        <v>1</v>
      </c>
      <c r="G174" s="8" t="s">
        <v>556</v>
      </c>
      <c r="H174" s="80">
        <v>43160</v>
      </c>
      <c r="I174" s="80">
        <v>43465</v>
      </c>
      <c r="J174" s="70">
        <v>0.25</v>
      </c>
      <c r="K174" s="70">
        <v>0.5</v>
      </c>
      <c r="L174" s="70">
        <v>0.75</v>
      </c>
      <c r="M174" s="70">
        <v>1</v>
      </c>
      <c r="N174" s="89"/>
      <c r="O174" s="126"/>
      <c r="P174" s="70"/>
      <c r="Q174" s="74"/>
      <c r="R174" s="70"/>
      <c r="S174" s="74"/>
      <c r="T174" s="70"/>
      <c r="U174" s="74"/>
    </row>
    <row r="175" spans="1:21" hidden="1" x14ac:dyDescent="0.2">
      <c r="A175" s="78"/>
      <c r="B175" s="78"/>
      <c r="C175" s="85"/>
      <c r="D175" s="79">
        <f>SUM(D156:D174)</f>
        <v>0.50000000000000022</v>
      </c>
      <c r="E175" s="85"/>
      <c r="F175" s="86"/>
      <c r="G175" s="85"/>
      <c r="H175" s="85"/>
      <c r="I175" s="85"/>
      <c r="J175" s="85"/>
      <c r="K175" s="85"/>
      <c r="L175" s="85"/>
      <c r="M175" s="85"/>
      <c r="N175" s="103"/>
      <c r="O175" s="126"/>
      <c r="P175" s="74"/>
      <c r="Q175" s="74"/>
      <c r="R175" s="74"/>
      <c r="S175" s="74"/>
      <c r="T175" s="74"/>
      <c r="U175" s="74"/>
    </row>
    <row r="176" spans="1:21" ht="23.25" hidden="1" customHeight="1" x14ac:dyDescent="0.2">
      <c r="A176" s="153" t="s">
        <v>517</v>
      </c>
      <c r="B176" s="153"/>
      <c r="C176" s="153"/>
      <c r="D176" s="153"/>
      <c r="E176" s="153"/>
      <c r="F176" s="153"/>
      <c r="G176" s="153"/>
      <c r="H176" s="153"/>
      <c r="I176" s="153"/>
      <c r="J176" s="153"/>
      <c r="K176" s="153"/>
      <c r="L176" s="153"/>
      <c r="M176" s="153"/>
      <c r="N176" s="153"/>
      <c r="O176" s="153"/>
      <c r="P176" s="153"/>
      <c r="Q176" s="153"/>
      <c r="R176" s="153"/>
      <c r="S176" s="153"/>
      <c r="T176" s="153"/>
      <c r="U176" s="153"/>
    </row>
    <row r="177" spans="1:21" ht="15.75" hidden="1" customHeight="1" x14ac:dyDescent="0.2">
      <c r="A177" s="156" t="s">
        <v>103</v>
      </c>
      <c r="B177" s="156" t="s">
        <v>74</v>
      </c>
      <c r="C177" s="156" t="s">
        <v>65</v>
      </c>
      <c r="D177" s="156" t="s">
        <v>66</v>
      </c>
      <c r="E177" s="156" t="s">
        <v>67</v>
      </c>
      <c r="F177" s="194" t="s">
        <v>68</v>
      </c>
      <c r="G177" s="156" t="s">
        <v>69</v>
      </c>
      <c r="H177" s="157" t="s">
        <v>70</v>
      </c>
      <c r="I177" s="157"/>
      <c r="J177" s="157" t="s">
        <v>79</v>
      </c>
      <c r="K177" s="157"/>
      <c r="L177" s="157"/>
      <c r="M177" s="157"/>
      <c r="N177" s="160" t="s">
        <v>513</v>
      </c>
      <c r="O177" s="160"/>
      <c r="P177" s="160"/>
      <c r="Q177" s="160"/>
      <c r="R177" s="160"/>
      <c r="S177" s="160"/>
      <c r="T177" s="160"/>
      <c r="U177" s="160"/>
    </row>
    <row r="178" spans="1:21" ht="15.75" hidden="1" x14ac:dyDescent="0.2">
      <c r="A178" s="156"/>
      <c r="B178" s="156"/>
      <c r="C178" s="156"/>
      <c r="D178" s="156"/>
      <c r="E178" s="156"/>
      <c r="F178" s="194"/>
      <c r="G178" s="156"/>
      <c r="H178" s="155" t="s">
        <v>71</v>
      </c>
      <c r="I178" s="155" t="s">
        <v>199</v>
      </c>
      <c r="J178" s="13" t="s">
        <v>75</v>
      </c>
      <c r="K178" s="13" t="s">
        <v>76</v>
      </c>
      <c r="L178" s="13" t="s">
        <v>77</v>
      </c>
      <c r="M178" s="13" t="s">
        <v>78</v>
      </c>
      <c r="N178" s="158" t="s">
        <v>75</v>
      </c>
      <c r="O178" s="158"/>
      <c r="P178" s="158" t="s">
        <v>76</v>
      </c>
      <c r="Q178" s="158"/>
      <c r="R178" s="158" t="s">
        <v>77</v>
      </c>
      <c r="S178" s="158"/>
      <c r="T178" s="158" t="s">
        <v>78</v>
      </c>
      <c r="U178" s="158"/>
    </row>
    <row r="179" spans="1:21" ht="45" hidden="1" x14ac:dyDescent="0.2">
      <c r="A179" s="156"/>
      <c r="B179" s="156"/>
      <c r="C179" s="156"/>
      <c r="D179" s="156"/>
      <c r="E179" s="156"/>
      <c r="F179" s="194"/>
      <c r="G179" s="156"/>
      <c r="H179" s="155"/>
      <c r="I179" s="155"/>
      <c r="J179" s="53" t="s">
        <v>64</v>
      </c>
      <c r="K179" s="53" t="s">
        <v>64</v>
      </c>
      <c r="L179" s="53" t="s">
        <v>64</v>
      </c>
      <c r="M179" s="53" t="s">
        <v>64</v>
      </c>
      <c r="N179" s="66" t="s">
        <v>516</v>
      </c>
      <c r="O179" s="66" t="s">
        <v>515</v>
      </c>
      <c r="P179" s="66" t="s">
        <v>516</v>
      </c>
      <c r="Q179" s="66" t="s">
        <v>515</v>
      </c>
      <c r="R179" s="66" t="s">
        <v>516</v>
      </c>
      <c r="S179" s="66" t="s">
        <v>515</v>
      </c>
      <c r="T179" s="66" t="s">
        <v>516</v>
      </c>
      <c r="U179" s="66" t="s">
        <v>515</v>
      </c>
    </row>
    <row r="180" spans="1:21" ht="33.75" hidden="1" x14ac:dyDescent="0.2">
      <c r="A180" s="153" t="s">
        <v>394</v>
      </c>
      <c r="B180" s="153"/>
      <c r="C180" s="153"/>
      <c r="D180" s="153"/>
      <c r="E180" s="153"/>
      <c r="F180" s="153"/>
      <c r="G180" s="153"/>
      <c r="H180" s="153"/>
      <c r="I180" s="153"/>
      <c r="J180" s="153"/>
      <c r="K180" s="153"/>
      <c r="L180" s="153"/>
      <c r="M180" s="153"/>
      <c r="N180" s="153"/>
      <c r="O180" s="153"/>
      <c r="P180" s="153"/>
      <c r="Q180" s="153"/>
      <c r="R180" s="153"/>
      <c r="S180" s="153"/>
      <c r="T180" s="153"/>
      <c r="U180" s="153"/>
    </row>
    <row r="181" spans="1:21" ht="75" hidden="1" x14ac:dyDescent="0.2">
      <c r="A181" s="182"/>
      <c r="B181" s="182"/>
      <c r="C181" s="43" t="s">
        <v>395</v>
      </c>
      <c r="D181" s="27">
        <v>0.25</v>
      </c>
      <c r="E181" s="58" t="s">
        <v>105</v>
      </c>
      <c r="F181" s="31">
        <v>0.9</v>
      </c>
      <c r="G181" s="44" t="s">
        <v>396</v>
      </c>
      <c r="H181" s="21">
        <v>43102</v>
      </c>
      <c r="I181" s="21">
        <v>43464</v>
      </c>
      <c r="J181" s="58"/>
      <c r="K181" s="30">
        <v>0.3</v>
      </c>
      <c r="L181" s="58"/>
      <c r="M181" s="31">
        <v>0.9</v>
      </c>
      <c r="N181" s="103"/>
      <c r="O181" s="126"/>
      <c r="P181" s="74"/>
      <c r="Q181" s="74"/>
      <c r="R181" s="74"/>
      <c r="S181" s="74"/>
      <c r="T181" s="74"/>
      <c r="U181" s="74"/>
    </row>
    <row r="182" spans="1:21" ht="60" hidden="1" x14ac:dyDescent="0.2">
      <c r="A182" s="182"/>
      <c r="B182" s="182"/>
      <c r="C182" s="45" t="s">
        <v>397</v>
      </c>
      <c r="D182" s="27">
        <v>0.25</v>
      </c>
      <c r="E182" s="58" t="s">
        <v>105</v>
      </c>
      <c r="F182" s="31">
        <v>0.8</v>
      </c>
      <c r="G182" s="49" t="s">
        <v>398</v>
      </c>
      <c r="H182" s="21">
        <v>43102</v>
      </c>
      <c r="I182" s="21">
        <v>43464</v>
      </c>
      <c r="J182" s="58"/>
      <c r="K182" s="30">
        <v>0.3</v>
      </c>
      <c r="L182" s="58"/>
      <c r="M182" s="31">
        <v>0.8</v>
      </c>
      <c r="N182" s="103"/>
      <c r="O182" s="126"/>
      <c r="P182" s="74"/>
      <c r="Q182" s="74"/>
      <c r="R182" s="74"/>
      <c r="S182" s="74"/>
      <c r="T182" s="74"/>
      <c r="U182" s="74"/>
    </row>
    <row r="183" spans="1:21" hidden="1" x14ac:dyDescent="0.2">
      <c r="A183" s="78"/>
      <c r="B183" s="78"/>
      <c r="C183" s="78"/>
      <c r="D183" s="79">
        <f>SUM(D181:D182)</f>
        <v>0.5</v>
      </c>
      <c r="E183" s="78"/>
      <c r="F183" s="57"/>
      <c r="G183" s="78"/>
      <c r="H183" s="78"/>
      <c r="I183" s="78"/>
      <c r="J183" s="78"/>
      <c r="K183" s="78"/>
      <c r="L183" s="78"/>
      <c r="M183" s="78"/>
      <c r="N183" s="103"/>
      <c r="O183" s="126"/>
      <c r="P183" s="74"/>
      <c r="Q183" s="74"/>
      <c r="R183" s="74"/>
      <c r="S183" s="74"/>
      <c r="T183" s="74"/>
      <c r="U183" s="74"/>
    </row>
    <row r="184" spans="1:21" ht="33.75" hidden="1" x14ac:dyDescent="0.2">
      <c r="A184" s="153" t="s">
        <v>517</v>
      </c>
      <c r="B184" s="153"/>
      <c r="C184" s="153"/>
      <c r="D184" s="153"/>
      <c r="E184" s="153"/>
      <c r="F184" s="153"/>
      <c r="G184" s="153"/>
      <c r="H184" s="153"/>
      <c r="I184" s="153"/>
      <c r="J184" s="153"/>
      <c r="K184" s="153"/>
      <c r="L184" s="153"/>
      <c r="M184" s="153"/>
      <c r="N184" s="153"/>
      <c r="O184" s="153"/>
      <c r="P184" s="153"/>
      <c r="Q184" s="153"/>
      <c r="R184" s="153"/>
      <c r="S184" s="153"/>
      <c r="T184" s="153"/>
      <c r="U184" s="153"/>
    </row>
    <row r="185" spans="1:21" ht="18.75" hidden="1" x14ac:dyDescent="0.2">
      <c r="A185" s="156" t="s">
        <v>103</v>
      </c>
      <c r="B185" s="156" t="s">
        <v>74</v>
      </c>
      <c r="C185" s="156" t="s">
        <v>65</v>
      </c>
      <c r="D185" s="156" t="s">
        <v>66</v>
      </c>
      <c r="E185" s="156" t="s">
        <v>67</v>
      </c>
      <c r="F185" s="194" t="s">
        <v>68</v>
      </c>
      <c r="G185" s="156" t="s">
        <v>69</v>
      </c>
      <c r="H185" s="157" t="s">
        <v>70</v>
      </c>
      <c r="I185" s="157"/>
      <c r="J185" s="157" t="s">
        <v>79</v>
      </c>
      <c r="K185" s="157"/>
      <c r="L185" s="157"/>
      <c r="M185" s="157"/>
      <c r="N185" s="160" t="s">
        <v>513</v>
      </c>
      <c r="O185" s="160"/>
      <c r="P185" s="160"/>
      <c r="Q185" s="160"/>
      <c r="R185" s="160"/>
      <c r="S185" s="160"/>
      <c r="T185" s="160"/>
      <c r="U185" s="160"/>
    </row>
    <row r="186" spans="1:21" ht="15.75" hidden="1" x14ac:dyDescent="0.2">
      <c r="A186" s="156"/>
      <c r="B186" s="156"/>
      <c r="C186" s="156"/>
      <c r="D186" s="156"/>
      <c r="E186" s="156"/>
      <c r="F186" s="194"/>
      <c r="G186" s="156"/>
      <c r="H186" s="155" t="s">
        <v>71</v>
      </c>
      <c r="I186" s="155" t="s">
        <v>199</v>
      </c>
      <c r="J186" s="13" t="s">
        <v>75</v>
      </c>
      <c r="K186" s="13" t="s">
        <v>76</v>
      </c>
      <c r="L186" s="13" t="s">
        <v>77</v>
      </c>
      <c r="M186" s="13" t="s">
        <v>78</v>
      </c>
      <c r="N186" s="158" t="s">
        <v>75</v>
      </c>
      <c r="O186" s="158"/>
      <c r="P186" s="158" t="s">
        <v>76</v>
      </c>
      <c r="Q186" s="158"/>
      <c r="R186" s="158" t="s">
        <v>77</v>
      </c>
      <c r="S186" s="158"/>
      <c r="T186" s="158" t="s">
        <v>78</v>
      </c>
      <c r="U186" s="158"/>
    </row>
    <row r="187" spans="1:21" ht="45" hidden="1" x14ac:dyDescent="0.2">
      <c r="A187" s="156"/>
      <c r="B187" s="156"/>
      <c r="C187" s="156"/>
      <c r="D187" s="156"/>
      <c r="E187" s="156"/>
      <c r="F187" s="194"/>
      <c r="G187" s="156"/>
      <c r="H187" s="155"/>
      <c r="I187" s="155"/>
      <c r="J187" s="53" t="s">
        <v>64</v>
      </c>
      <c r="K187" s="53" t="s">
        <v>64</v>
      </c>
      <c r="L187" s="53" t="s">
        <v>64</v>
      </c>
      <c r="M187" s="53" t="s">
        <v>64</v>
      </c>
      <c r="N187" s="66" t="s">
        <v>516</v>
      </c>
      <c r="O187" s="66" t="s">
        <v>515</v>
      </c>
      <c r="P187" s="66" t="s">
        <v>516</v>
      </c>
      <c r="Q187" s="66" t="s">
        <v>515</v>
      </c>
      <c r="R187" s="66" t="s">
        <v>516</v>
      </c>
      <c r="S187" s="66" t="s">
        <v>515</v>
      </c>
      <c r="T187" s="66" t="s">
        <v>516</v>
      </c>
      <c r="U187" s="66" t="s">
        <v>515</v>
      </c>
    </row>
    <row r="188" spans="1:21" ht="33.75" hidden="1" x14ac:dyDescent="0.2">
      <c r="A188" s="153" t="s">
        <v>399</v>
      </c>
      <c r="B188" s="153"/>
      <c r="C188" s="153"/>
      <c r="D188" s="153"/>
      <c r="E188" s="153"/>
      <c r="F188" s="153"/>
      <c r="G188" s="153"/>
      <c r="H188" s="153"/>
      <c r="I188" s="153"/>
      <c r="J188" s="153"/>
      <c r="K188" s="153"/>
      <c r="L188" s="153"/>
      <c r="M188" s="153"/>
      <c r="N188" s="153"/>
      <c r="O188" s="153"/>
      <c r="P188" s="153"/>
      <c r="Q188" s="153"/>
      <c r="R188" s="153"/>
      <c r="S188" s="153"/>
      <c r="T188" s="153"/>
      <c r="U188" s="153"/>
    </row>
    <row r="189" spans="1:21" ht="63" hidden="1" x14ac:dyDescent="0.2">
      <c r="A189" s="183" t="s">
        <v>201</v>
      </c>
      <c r="B189" s="163" t="s">
        <v>202</v>
      </c>
      <c r="C189" s="32" t="s">
        <v>400</v>
      </c>
      <c r="D189" s="33">
        <v>0.09</v>
      </c>
      <c r="E189" s="58" t="s">
        <v>112</v>
      </c>
      <c r="F189" s="58">
        <v>4</v>
      </c>
      <c r="G189" s="58" t="s">
        <v>401</v>
      </c>
      <c r="H189" s="28">
        <v>43101</v>
      </c>
      <c r="I189" s="28">
        <v>43465</v>
      </c>
      <c r="J189" s="29">
        <v>1</v>
      </c>
      <c r="K189" s="29">
        <v>2</v>
      </c>
      <c r="L189" s="29">
        <v>3</v>
      </c>
      <c r="M189" s="29">
        <v>4</v>
      </c>
      <c r="N189" s="103"/>
      <c r="O189" s="126"/>
      <c r="P189" s="74"/>
      <c r="Q189" s="74"/>
      <c r="R189" s="74"/>
      <c r="S189" s="74"/>
      <c r="T189" s="74"/>
      <c r="U189" s="74"/>
    </row>
    <row r="190" spans="1:21" ht="63" hidden="1" x14ac:dyDescent="0.2">
      <c r="A190" s="183"/>
      <c r="B190" s="163"/>
      <c r="C190" s="58" t="s">
        <v>402</v>
      </c>
      <c r="D190" s="33">
        <v>0.04</v>
      </c>
      <c r="E190" s="58" t="s">
        <v>112</v>
      </c>
      <c r="F190" s="58">
        <v>1</v>
      </c>
      <c r="G190" s="58" t="s">
        <v>403</v>
      </c>
      <c r="H190" s="28">
        <v>43101</v>
      </c>
      <c r="I190" s="28">
        <v>43465</v>
      </c>
      <c r="J190" s="34">
        <v>0.25</v>
      </c>
      <c r="K190" s="34">
        <v>0.5</v>
      </c>
      <c r="L190" s="34">
        <v>0.75</v>
      </c>
      <c r="M190" s="34">
        <v>1</v>
      </c>
      <c r="N190" s="103"/>
      <c r="O190" s="126"/>
      <c r="P190" s="74"/>
      <c r="Q190" s="74"/>
      <c r="R190" s="74"/>
      <c r="S190" s="74"/>
      <c r="T190" s="74"/>
      <c r="U190" s="74"/>
    </row>
    <row r="191" spans="1:21" ht="31.5" hidden="1" x14ac:dyDescent="0.2">
      <c r="A191" s="183"/>
      <c r="B191" s="163"/>
      <c r="C191" s="58" t="s">
        <v>404</v>
      </c>
      <c r="D191" s="33">
        <v>0.09</v>
      </c>
      <c r="E191" s="58" t="s">
        <v>112</v>
      </c>
      <c r="F191" s="58">
        <v>2</v>
      </c>
      <c r="G191" s="58" t="s">
        <v>405</v>
      </c>
      <c r="H191" s="28">
        <v>43101</v>
      </c>
      <c r="I191" s="28">
        <v>43373</v>
      </c>
      <c r="J191" s="29">
        <v>1</v>
      </c>
      <c r="K191" s="29"/>
      <c r="L191" s="29">
        <v>2</v>
      </c>
      <c r="M191" s="29"/>
      <c r="N191" s="103"/>
      <c r="O191" s="126"/>
      <c r="P191" s="74"/>
      <c r="Q191" s="74"/>
      <c r="R191" s="74"/>
      <c r="S191" s="74"/>
      <c r="T191" s="74"/>
      <c r="U191" s="74"/>
    </row>
    <row r="192" spans="1:21" ht="110.25" hidden="1" x14ac:dyDescent="0.2">
      <c r="A192" s="183"/>
      <c r="B192" s="163"/>
      <c r="C192" s="58" t="s">
        <v>406</v>
      </c>
      <c r="D192" s="33">
        <v>0.09</v>
      </c>
      <c r="E192" s="58" t="s">
        <v>112</v>
      </c>
      <c r="F192" s="58">
        <v>0.4</v>
      </c>
      <c r="G192" s="58" t="s">
        <v>407</v>
      </c>
      <c r="H192" s="28">
        <v>43101</v>
      </c>
      <c r="I192" s="28">
        <v>43465</v>
      </c>
      <c r="J192" s="35">
        <v>0.1</v>
      </c>
      <c r="K192" s="35">
        <v>0.2</v>
      </c>
      <c r="L192" s="35">
        <v>0.3</v>
      </c>
      <c r="M192" s="35">
        <v>0.4</v>
      </c>
      <c r="N192" s="103"/>
      <c r="O192" s="126"/>
      <c r="P192" s="74"/>
      <c r="Q192" s="74"/>
      <c r="R192" s="74"/>
      <c r="S192" s="74"/>
      <c r="T192" s="74"/>
      <c r="U192" s="74"/>
    </row>
    <row r="193" spans="1:21" ht="63" hidden="1" x14ac:dyDescent="0.2">
      <c r="A193" s="183"/>
      <c r="B193" s="163"/>
      <c r="C193" s="58" t="s">
        <v>408</v>
      </c>
      <c r="D193" s="33">
        <v>0.04</v>
      </c>
      <c r="E193" s="58" t="s">
        <v>112</v>
      </c>
      <c r="F193" s="58">
        <v>4</v>
      </c>
      <c r="G193" s="58" t="s">
        <v>409</v>
      </c>
      <c r="H193" s="28">
        <v>43101</v>
      </c>
      <c r="I193" s="28">
        <v>43465</v>
      </c>
      <c r="J193" s="29">
        <v>1</v>
      </c>
      <c r="K193" s="29">
        <v>2</v>
      </c>
      <c r="L193" s="29">
        <v>3</v>
      </c>
      <c r="M193" s="29">
        <v>4</v>
      </c>
      <c r="N193" s="103"/>
      <c r="O193" s="126"/>
      <c r="P193" s="74"/>
      <c r="Q193" s="74"/>
      <c r="R193" s="74"/>
      <c r="S193" s="74"/>
      <c r="T193" s="74"/>
      <c r="U193" s="74"/>
    </row>
    <row r="194" spans="1:21" ht="47.25" hidden="1" x14ac:dyDescent="0.2">
      <c r="A194" s="183"/>
      <c r="B194" s="163"/>
      <c r="C194" s="58" t="s">
        <v>410</v>
      </c>
      <c r="D194" s="33">
        <v>0.06</v>
      </c>
      <c r="E194" s="58" t="s">
        <v>112</v>
      </c>
      <c r="F194" s="58">
        <v>6</v>
      </c>
      <c r="G194" s="58" t="s">
        <v>411</v>
      </c>
      <c r="H194" s="28">
        <v>43101</v>
      </c>
      <c r="I194" s="28">
        <v>43465</v>
      </c>
      <c r="J194" s="29">
        <v>1</v>
      </c>
      <c r="K194" s="29">
        <v>3</v>
      </c>
      <c r="L194" s="29">
        <v>4</v>
      </c>
      <c r="M194" s="29">
        <v>6</v>
      </c>
      <c r="N194" s="103"/>
      <c r="O194" s="126"/>
      <c r="P194" s="74"/>
      <c r="Q194" s="74"/>
      <c r="R194" s="74"/>
      <c r="S194" s="74"/>
      <c r="T194" s="74"/>
      <c r="U194" s="74"/>
    </row>
    <row r="195" spans="1:21" ht="94.5" hidden="1" x14ac:dyDescent="0.2">
      <c r="A195" s="183"/>
      <c r="B195" s="163"/>
      <c r="C195" s="58" t="s">
        <v>412</v>
      </c>
      <c r="D195" s="33">
        <v>0.09</v>
      </c>
      <c r="E195" s="58" t="s">
        <v>112</v>
      </c>
      <c r="F195" s="58">
        <v>4</v>
      </c>
      <c r="G195" s="58" t="s">
        <v>413</v>
      </c>
      <c r="H195" s="28">
        <v>43101</v>
      </c>
      <c r="I195" s="28">
        <v>43465</v>
      </c>
      <c r="J195" s="29">
        <v>1</v>
      </c>
      <c r="K195" s="29">
        <v>2</v>
      </c>
      <c r="L195" s="29">
        <v>3</v>
      </c>
      <c r="M195" s="29">
        <v>4</v>
      </c>
      <c r="N195" s="103"/>
      <c r="O195" s="126"/>
      <c r="P195" s="74"/>
      <c r="Q195" s="74"/>
      <c r="R195" s="74"/>
      <c r="S195" s="74"/>
      <c r="T195" s="74"/>
      <c r="U195" s="74"/>
    </row>
    <row r="196" spans="1:21" x14ac:dyDescent="0.2">
      <c r="A196" s="78"/>
      <c r="B196" s="78"/>
      <c r="C196" s="78"/>
      <c r="D196" s="79">
        <f>SUM(D189:D195)</f>
        <v>0.5</v>
      </c>
      <c r="E196" s="78"/>
      <c r="F196" s="57"/>
      <c r="G196" s="78"/>
      <c r="H196" s="78"/>
      <c r="I196" s="78"/>
      <c r="J196" s="78"/>
      <c r="K196" s="78"/>
      <c r="L196" s="78"/>
      <c r="M196" s="78"/>
      <c r="N196" s="103"/>
      <c r="O196" s="126"/>
      <c r="P196" s="74"/>
      <c r="Q196" s="74"/>
      <c r="R196" s="74"/>
      <c r="S196" s="74"/>
      <c r="T196" s="74"/>
      <c r="U196" s="74"/>
    </row>
    <row r="197" spans="1:21" ht="33.75" x14ac:dyDescent="0.2">
      <c r="A197" s="153" t="s">
        <v>517</v>
      </c>
      <c r="B197" s="153"/>
      <c r="C197" s="153"/>
      <c r="D197" s="153"/>
      <c r="E197" s="153"/>
      <c r="F197" s="153"/>
      <c r="G197" s="153"/>
      <c r="H197" s="153"/>
      <c r="I197" s="153"/>
      <c r="J197" s="153"/>
      <c r="K197" s="153"/>
      <c r="L197" s="153"/>
      <c r="M197" s="153"/>
      <c r="N197" s="153"/>
      <c r="O197" s="153"/>
      <c r="P197" s="153"/>
      <c r="Q197" s="153"/>
      <c r="R197" s="153"/>
      <c r="S197" s="153"/>
      <c r="T197" s="153"/>
      <c r="U197" s="153"/>
    </row>
    <row r="198" spans="1:21" ht="18.75" x14ac:dyDescent="0.2">
      <c r="A198" s="156" t="s">
        <v>103</v>
      </c>
      <c r="B198" s="156" t="s">
        <v>74</v>
      </c>
      <c r="C198" s="156" t="s">
        <v>65</v>
      </c>
      <c r="D198" s="156" t="s">
        <v>66</v>
      </c>
      <c r="E198" s="156" t="s">
        <v>67</v>
      </c>
      <c r="F198" s="194" t="s">
        <v>68</v>
      </c>
      <c r="G198" s="156" t="s">
        <v>69</v>
      </c>
      <c r="H198" s="157" t="s">
        <v>70</v>
      </c>
      <c r="I198" s="157"/>
      <c r="J198" s="157" t="s">
        <v>79</v>
      </c>
      <c r="K198" s="157"/>
      <c r="L198" s="157"/>
      <c r="M198" s="157"/>
      <c r="N198" s="160" t="s">
        <v>513</v>
      </c>
      <c r="O198" s="160"/>
      <c r="P198" s="160"/>
      <c r="Q198" s="160"/>
      <c r="R198" s="160"/>
      <c r="S198" s="160"/>
      <c r="T198" s="160"/>
      <c r="U198" s="160"/>
    </row>
    <row r="199" spans="1:21" ht="15.75" x14ac:dyDescent="0.2">
      <c r="A199" s="156"/>
      <c r="B199" s="156"/>
      <c r="C199" s="156"/>
      <c r="D199" s="156"/>
      <c r="E199" s="156"/>
      <c r="F199" s="194"/>
      <c r="G199" s="156"/>
      <c r="H199" s="155" t="s">
        <v>71</v>
      </c>
      <c r="I199" s="155" t="s">
        <v>199</v>
      </c>
      <c r="J199" s="13" t="s">
        <v>75</v>
      </c>
      <c r="K199" s="13" t="s">
        <v>76</v>
      </c>
      <c r="L199" s="13" t="s">
        <v>77</v>
      </c>
      <c r="M199" s="13" t="s">
        <v>78</v>
      </c>
      <c r="N199" s="158" t="s">
        <v>75</v>
      </c>
      <c r="O199" s="158"/>
      <c r="P199" s="158" t="s">
        <v>76</v>
      </c>
      <c r="Q199" s="158"/>
      <c r="R199" s="158" t="s">
        <v>77</v>
      </c>
      <c r="S199" s="158"/>
      <c r="T199" s="158" t="s">
        <v>78</v>
      </c>
      <c r="U199" s="158"/>
    </row>
    <row r="200" spans="1:21" ht="45" x14ac:dyDescent="0.2">
      <c r="A200" s="156"/>
      <c r="B200" s="156"/>
      <c r="C200" s="156"/>
      <c r="D200" s="156"/>
      <c r="E200" s="156"/>
      <c r="F200" s="194"/>
      <c r="G200" s="156"/>
      <c r="H200" s="155"/>
      <c r="I200" s="155"/>
      <c r="J200" s="53" t="s">
        <v>64</v>
      </c>
      <c r="K200" s="53" t="s">
        <v>64</v>
      </c>
      <c r="L200" s="53" t="s">
        <v>64</v>
      </c>
      <c r="M200" s="53" t="s">
        <v>64</v>
      </c>
      <c r="N200" s="66" t="s">
        <v>516</v>
      </c>
      <c r="O200" s="66" t="s">
        <v>515</v>
      </c>
      <c r="P200" s="66" t="s">
        <v>516</v>
      </c>
      <c r="Q200" s="66" t="s">
        <v>515</v>
      </c>
      <c r="R200" s="66" t="s">
        <v>516</v>
      </c>
      <c r="S200" s="66" t="s">
        <v>515</v>
      </c>
      <c r="T200" s="66" t="s">
        <v>516</v>
      </c>
      <c r="U200" s="66" t="s">
        <v>515</v>
      </c>
    </row>
    <row r="201" spans="1:21" ht="141.75" hidden="1" x14ac:dyDescent="0.2">
      <c r="A201" s="163" t="s">
        <v>16</v>
      </c>
      <c r="B201" s="162" t="s">
        <v>80</v>
      </c>
      <c r="C201" s="72" t="s">
        <v>104</v>
      </c>
      <c r="D201" s="73">
        <v>0.25</v>
      </c>
      <c r="E201" s="123" t="s">
        <v>105</v>
      </c>
      <c r="F201" s="123">
        <v>100</v>
      </c>
      <c r="G201" s="8" t="s">
        <v>119</v>
      </c>
      <c r="H201" s="120">
        <v>43101</v>
      </c>
      <c r="I201" s="15" t="s">
        <v>106</v>
      </c>
      <c r="J201" s="119">
        <v>0.15</v>
      </c>
      <c r="K201" s="119">
        <v>0.3</v>
      </c>
      <c r="L201" s="119">
        <v>0.7</v>
      </c>
      <c r="M201" s="119">
        <v>1</v>
      </c>
      <c r="N201" s="119">
        <v>0.15</v>
      </c>
      <c r="O201" s="111" t="s">
        <v>609</v>
      </c>
      <c r="P201" s="119"/>
      <c r="Q201" s="74"/>
      <c r="R201" s="119"/>
      <c r="S201" s="74"/>
      <c r="T201" s="119"/>
      <c r="U201" s="74"/>
    </row>
    <row r="202" spans="1:21" ht="114.75" hidden="1" customHeight="1" x14ac:dyDescent="0.2">
      <c r="A202" s="163"/>
      <c r="B202" s="162"/>
      <c r="C202" s="72" t="s">
        <v>111</v>
      </c>
      <c r="D202" s="73">
        <v>2.5000000000000001E-2</v>
      </c>
      <c r="E202" s="123" t="s">
        <v>112</v>
      </c>
      <c r="F202" s="123">
        <v>1</v>
      </c>
      <c r="G202" s="8" t="s">
        <v>107</v>
      </c>
      <c r="H202" s="120">
        <v>43191</v>
      </c>
      <c r="I202" s="15" t="s">
        <v>106</v>
      </c>
      <c r="J202" s="119">
        <v>0</v>
      </c>
      <c r="K202" s="119">
        <v>0.3</v>
      </c>
      <c r="L202" s="119">
        <v>0.6</v>
      </c>
      <c r="M202" s="119">
        <v>1</v>
      </c>
      <c r="N202" s="119">
        <v>0</v>
      </c>
      <c r="O202" s="111" t="s">
        <v>559</v>
      </c>
      <c r="P202" s="119"/>
      <c r="Q202" s="74"/>
      <c r="R202" s="119"/>
      <c r="S202" s="74"/>
      <c r="T202" s="119"/>
      <c r="U202" s="74"/>
    </row>
    <row r="203" spans="1:21" ht="129.75" hidden="1" customHeight="1" x14ac:dyDescent="0.2">
      <c r="A203" s="163"/>
      <c r="B203" s="162"/>
      <c r="C203" s="72" t="s">
        <v>113</v>
      </c>
      <c r="D203" s="73">
        <v>0.05</v>
      </c>
      <c r="E203" s="123" t="s">
        <v>112</v>
      </c>
      <c r="F203" s="123">
        <v>1</v>
      </c>
      <c r="G203" s="8" t="s">
        <v>108</v>
      </c>
      <c r="H203" s="120">
        <v>43191</v>
      </c>
      <c r="I203" s="15" t="s">
        <v>114</v>
      </c>
      <c r="J203" s="119">
        <v>0</v>
      </c>
      <c r="K203" s="119">
        <v>0.5</v>
      </c>
      <c r="L203" s="119">
        <v>1</v>
      </c>
      <c r="M203" s="119">
        <v>1</v>
      </c>
      <c r="N203" s="119">
        <v>0</v>
      </c>
      <c r="O203" s="111" t="s">
        <v>559</v>
      </c>
      <c r="P203" s="119"/>
      <c r="Q203" s="74"/>
      <c r="R203" s="119"/>
      <c r="S203" s="74"/>
      <c r="T203" s="119"/>
      <c r="U203" s="74"/>
    </row>
    <row r="204" spans="1:21" ht="94.5" hidden="1" customHeight="1" x14ac:dyDescent="0.2">
      <c r="A204" s="163"/>
      <c r="B204" s="162"/>
      <c r="C204" s="119" t="s">
        <v>115</v>
      </c>
      <c r="D204" s="73">
        <v>0.05</v>
      </c>
      <c r="E204" s="123" t="s">
        <v>112</v>
      </c>
      <c r="F204" s="123">
        <v>1</v>
      </c>
      <c r="G204" s="8" t="s">
        <v>109</v>
      </c>
      <c r="H204" s="120">
        <v>43101</v>
      </c>
      <c r="I204" s="15" t="s">
        <v>106</v>
      </c>
      <c r="J204" s="119">
        <v>0.25</v>
      </c>
      <c r="K204" s="119">
        <v>0.5</v>
      </c>
      <c r="L204" s="119">
        <v>0.75</v>
      </c>
      <c r="M204" s="119">
        <v>1</v>
      </c>
      <c r="N204" s="119">
        <v>0</v>
      </c>
      <c r="O204" s="111" t="s">
        <v>559</v>
      </c>
      <c r="P204" s="119"/>
      <c r="Q204" s="74"/>
      <c r="R204" s="119"/>
      <c r="S204" s="74"/>
      <c r="T204" s="119"/>
      <c r="U204" s="74"/>
    </row>
    <row r="205" spans="1:21" ht="84.75" hidden="1" customHeight="1" x14ac:dyDescent="0.2">
      <c r="A205" s="163"/>
      <c r="B205" s="118" t="s">
        <v>81</v>
      </c>
      <c r="C205" s="119" t="s">
        <v>195</v>
      </c>
      <c r="D205" s="73">
        <v>7.4999999999999997E-2</v>
      </c>
      <c r="E205" s="123" t="s">
        <v>105</v>
      </c>
      <c r="F205" s="123">
        <v>100</v>
      </c>
      <c r="G205" s="8" t="s">
        <v>192</v>
      </c>
      <c r="H205" s="120">
        <v>43101</v>
      </c>
      <c r="I205" s="15" t="s">
        <v>106</v>
      </c>
      <c r="J205" s="119">
        <v>0.15</v>
      </c>
      <c r="K205" s="119">
        <v>0.3</v>
      </c>
      <c r="L205" s="119">
        <v>0.6</v>
      </c>
      <c r="M205" s="119">
        <v>1</v>
      </c>
      <c r="N205" s="119">
        <v>0.15</v>
      </c>
      <c r="O205" s="111" t="s">
        <v>610</v>
      </c>
      <c r="P205" s="119"/>
      <c r="Q205" s="74"/>
      <c r="R205" s="119"/>
      <c r="S205" s="74"/>
      <c r="T205" s="119"/>
      <c r="U205" s="74"/>
    </row>
    <row r="206" spans="1:21" ht="33" customHeight="1" x14ac:dyDescent="0.2">
      <c r="A206" s="74"/>
      <c r="B206" s="74"/>
      <c r="C206" s="74"/>
      <c r="D206" s="76">
        <f>SUM(D201:D205)</f>
        <v>0.45</v>
      </c>
      <c r="E206" s="74"/>
      <c r="F206" s="122"/>
      <c r="G206" s="74"/>
      <c r="H206" s="74"/>
      <c r="I206" s="74"/>
      <c r="J206" s="74"/>
      <c r="K206" s="74"/>
      <c r="L206" s="74"/>
      <c r="M206" s="74"/>
      <c r="N206" s="74"/>
      <c r="O206" s="126"/>
      <c r="P206" s="74"/>
      <c r="Q206" s="74"/>
      <c r="R206" s="74"/>
      <c r="S206" s="74"/>
      <c r="T206" s="74"/>
      <c r="U206" s="74"/>
    </row>
    <row r="207" spans="1:21" ht="33.75" x14ac:dyDescent="0.2">
      <c r="A207" s="153" t="s">
        <v>414</v>
      </c>
      <c r="B207" s="153"/>
      <c r="C207" s="153"/>
      <c r="D207" s="153"/>
      <c r="E207" s="153"/>
      <c r="F207" s="153"/>
      <c r="G207" s="153"/>
      <c r="H207" s="153"/>
      <c r="I207" s="153"/>
      <c r="J207" s="153"/>
      <c r="K207" s="153"/>
      <c r="L207" s="153"/>
      <c r="M207" s="153"/>
      <c r="N207" s="153"/>
      <c r="O207" s="153"/>
      <c r="P207" s="153"/>
      <c r="Q207" s="153"/>
      <c r="R207" s="153"/>
      <c r="S207" s="153"/>
      <c r="T207" s="153"/>
      <c r="U207" s="153"/>
    </row>
    <row r="208" spans="1:21" s="100" customFormat="1" ht="94.5" customHeight="1" x14ac:dyDescent="0.2">
      <c r="A208" s="178" t="s">
        <v>201</v>
      </c>
      <c r="B208" s="178" t="s">
        <v>202</v>
      </c>
      <c r="C208" s="94" t="s">
        <v>415</v>
      </c>
      <c r="D208" s="95">
        <v>1.125E-2</v>
      </c>
      <c r="E208" s="96" t="s">
        <v>112</v>
      </c>
      <c r="F208" s="97">
        <v>150</v>
      </c>
      <c r="G208" s="97" t="s">
        <v>416</v>
      </c>
      <c r="H208" s="98">
        <v>43101</v>
      </c>
      <c r="I208" s="98">
        <v>43404</v>
      </c>
      <c r="J208" s="96">
        <v>0.3</v>
      </c>
      <c r="K208" s="96">
        <v>0.6</v>
      </c>
      <c r="L208" s="96">
        <v>0.9</v>
      </c>
      <c r="M208" s="96">
        <v>1</v>
      </c>
      <c r="N208" s="139">
        <v>0.81</v>
      </c>
      <c r="O208" s="101" t="s">
        <v>572</v>
      </c>
      <c r="P208" s="99"/>
      <c r="Q208" s="99"/>
      <c r="R208" s="99"/>
      <c r="S208" s="99"/>
      <c r="T208" s="99"/>
      <c r="U208" s="99"/>
    </row>
    <row r="209" spans="1:21" s="100" customFormat="1" ht="57" customHeight="1" x14ac:dyDescent="0.2">
      <c r="A209" s="179"/>
      <c r="B209" s="179"/>
      <c r="C209" s="94" t="s">
        <v>417</v>
      </c>
      <c r="D209" s="95">
        <v>6.2500000000000003E-3</v>
      </c>
      <c r="E209" s="96" t="s">
        <v>112</v>
      </c>
      <c r="F209" s="97">
        <v>1</v>
      </c>
      <c r="G209" s="180" t="s">
        <v>418</v>
      </c>
      <c r="H209" s="181">
        <v>43101</v>
      </c>
      <c r="I209" s="181">
        <v>43220</v>
      </c>
      <c r="J209" s="96">
        <v>0.75</v>
      </c>
      <c r="K209" s="96">
        <v>1</v>
      </c>
      <c r="L209" s="96"/>
      <c r="M209" s="96"/>
      <c r="N209" s="139">
        <v>0.4</v>
      </c>
      <c r="O209" s="101" t="s">
        <v>627</v>
      </c>
      <c r="P209" s="99"/>
      <c r="Q209" s="99"/>
      <c r="R209" s="99"/>
      <c r="S209" s="99"/>
      <c r="T209" s="99"/>
      <c r="U209" s="99"/>
    </row>
    <row r="210" spans="1:21" s="100" customFormat="1" ht="38.25" customHeight="1" x14ac:dyDescent="0.2">
      <c r="A210" s="179"/>
      <c r="B210" s="179"/>
      <c r="C210" s="94" t="s">
        <v>419</v>
      </c>
      <c r="D210" s="95">
        <v>6.2500000000000003E-3</v>
      </c>
      <c r="E210" s="96" t="s">
        <v>112</v>
      </c>
      <c r="F210" s="97">
        <v>3</v>
      </c>
      <c r="G210" s="180"/>
      <c r="H210" s="181"/>
      <c r="I210" s="181"/>
      <c r="J210" s="96">
        <v>0.75</v>
      </c>
      <c r="K210" s="96">
        <v>1</v>
      </c>
      <c r="L210" s="96"/>
      <c r="M210" s="96"/>
      <c r="N210" s="139">
        <v>0.4</v>
      </c>
      <c r="O210" s="101" t="s">
        <v>626</v>
      </c>
      <c r="P210" s="99"/>
      <c r="Q210" s="99"/>
      <c r="R210" s="99"/>
      <c r="S210" s="99"/>
      <c r="T210" s="99"/>
      <c r="U210" s="99"/>
    </row>
    <row r="211" spans="1:21" s="100" customFormat="1" ht="47.25" x14ac:dyDescent="0.2">
      <c r="A211" s="179"/>
      <c r="B211" s="179"/>
      <c r="C211" s="94" t="s">
        <v>420</v>
      </c>
      <c r="D211" s="95">
        <v>1.125E-2</v>
      </c>
      <c r="E211" s="96" t="s">
        <v>112</v>
      </c>
      <c r="F211" s="97">
        <v>3</v>
      </c>
      <c r="G211" s="97" t="s">
        <v>421</v>
      </c>
      <c r="H211" s="98">
        <v>43101</v>
      </c>
      <c r="I211" s="98">
        <v>43251</v>
      </c>
      <c r="J211" s="96">
        <v>0.6</v>
      </c>
      <c r="K211" s="96">
        <v>1</v>
      </c>
      <c r="L211" s="96"/>
      <c r="M211" s="96"/>
      <c r="N211" s="139">
        <v>0.2</v>
      </c>
      <c r="O211" s="101" t="s">
        <v>573</v>
      </c>
      <c r="P211" s="99"/>
      <c r="Q211" s="99"/>
      <c r="R211" s="99"/>
      <c r="S211" s="99"/>
      <c r="T211" s="99"/>
      <c r="U211" s="99"/>
    </row>
    <row r="212" spans="1:21" s="100" customFormat="1" ht="63.75" x14ac:dyDescent="0.2">
      <c r="A212" s="179"/>
      <c r="B212" s="179"/>
      <c r="C212" s="94" t="s">
        <v>422</v>
      </c>
      <c r="D212" s="95">
        <v>1.125E-2</v>
      </c>
      <c r="E212" s="96" t="s">
        <v>112</v>
      </c>
      <c r="F212" s="97">
        <v>1</v>
      </c>
      <c r="G212" s="97" t="s">
        <v>423</v>
      </c>
      <c r="H212" s="98">
        <v>43101</v>
      </c>
      <c r="I212" s="98">
        <v>43434</v>
      </c>
      <c r="J212" s="96">
        <v>0.27</v>
      </c>
      <c r="K212" s="96">
        <v>0.54</v>
      </c>
      <c r="L212" s="96">
        <v>0.81</v>
      </c>
      <c r="M212" s="96">
        <v>1</v>
      </c>
      <c r="N212" s="138">
        <v>0</v>
      </c>
      <c r="O212" s="127" t="s">
        <v>624</v>
      </c>
      <c r="P212" s="99"/>
      <c r="Q212" s="99"/>
      <c r="R212" s="99"/>
      <c r="S212" s="99"/>
      <c r="T212" s="99"/>
      <c r="U212" s="99"/>
    </row>
    <row r="213" spans="1:21" s="100" customFormat="1" ht="90" x14ac:dyDescent="0.2">
      <c r="A213" s="179"/>
      <c r="B213" s="179"/>
      <c r="C213" s="94" t="s">
        <v>424</v>
      </c>
      <c r="D213" s="95">
        <v>1.125E-2</v>
      </c>
      <c r="E213" s="96" t="s">
        <v>105</v>
      </c>
      <c r="F213" s="96">
        <v>0.9</v>
      </c>
      <c r="G213" s="97" t="s">
        <v>425</v>
      </c>
      <c r="H213" s="98">
        <v>43101</v>
      </c>
      <c r="I213" s="98">
        <v>43434</v>
      </c>
      <c r="J213" s="96">
        <v>0.27</v>
      </c>
      <c r="K213" s="96">
        <v>0.54</v>
      </c>
      <c r="L213" s="96">
        <v>0.81</v>
      </c>
      <c r="M213" s="96">
        <v>1</v>
      </c>
      <c r="N213" s="138">
        <v>0.15</v>
      </c>
      <c r="O213" s="101" t="s">
        <v>623</v>
      </c>
      <c r="P213" s="99"/>
      <c r="Q213" s="99"/>
      <c r="R213" s="99"/>
      <c r="S213" s="99"/>
      <c r="T213" s="99"/>
      <c r="U213" s="99"/>
    </row>
    <row r="214" spans="1:21" s="100" customFormat="1" ht="97.5" customHeight="1" x14ac:dyDescent="0.2">
      <c r="A214" s="179"/>
      <c r="B214" s="179"/>
      <c r="C214" s="94" t="s">
        <v>426</v>
      </c>
      <c r="D214" s="95">
        <v>1.125E-2</v>
      </c>
      <c r="E214" s="96" t="s">
        <v>112</v>
      </c>
      <c r="F214" s="97">
        <v>2</v>
      </c>
      <c r="G214" s="97" t="s">
        <v>427</v>
      </c>
      <c r="H214" s="98">
        <v>43101</v>
      </c>
      <c r="I214" s="98">
        <v>43434</v>
      </c>
      <c r="J214" s="96">
        <v>0.27</v>
      </c>
      <c r="K214" s="96">
        <v>0.54</v>
      </c>
      <c r="L214" s="96">
        <v>0.81</v>
      </c>
      <c r="M214" s="96">
        <v>1</v>
      </c>
      <c r="N214" s="138">
        <v>0.15</v>
      </c>
      <c r="O214" s="137" t="s">
        <v>622</v>
      </c>
      <c r="P214" s="99"/>
      <c r="Q214" s="99"/>
      <c r="R214" s="99"/>
      <c r="S214" s="99"/>
      <c r="T214" s="99"/>
      <c r="U214" s="99"/>
    </row>
    <row r="215" spans="1:21" s="100" customFormat="1" ht="135" x14ac:dyDescent="0.2">
      <c r="A215" s="179"/>
      <c r="B215" s="179"/>
      <c r="C215" s="94" t="s">
        <v>428</v>
      </c>
      <c r="D215" s="95">
        <v>1.125E-2</v>
      </c>
      <c r="E215" s="96" t="s">
        <v>112</v>
      </c>
      <c r="F215" s="97">
        <v>1</v>
      </c>
      <c r="G215" s="97" t="s">
        <v>429</v>
      </c>
      <c r="H215" s="98">
        <v>43101</v>
      </c>
      <c r="I215" s="98">
        <v>43434</v>
      </c>
      <c r="J215" s="96">
        <v>0.27</v>
      </c>
      <c r="K215" s="96">
        <v>0.54</v>
      </c>
      <c r="L215" s="96">
        <v>0.81</v>
      </c>
      <c r="M215" s="96">
        <v>1</v>
      </c>
      <c r="N215" s="138">
        <v>0.15</v>
      </c>
      <c r="O215" s="141" t="s">
        <v>621</v>
      </c>
      <c r="P215" s="99"/>
      <c r="Q215" s="99"/>
      <c r="R215" s="99"/>
      <c r="S215" s="99"/>
      <c r="T215" s="99"/>
      <c r="U215" s="99"/>
    </row>
    <row r="216" spans="1:21" s="100" customFormat="1" ht="144" customHeight="1" x14ac:dyDescent="0.2">
      <c r="A216" s="179"/>
      <c r="B216" s="179"/>
      <c r="C216" s="94" t="s">
        <v>430</v>
      </c>
      <c r="D216" s="95">
        <v>1.125E-2</v>
      </c>
      <c r="E216" s="96" t="s">
        <v>112</v>
      </c>
      <c r="F216" s="97">
        <v>1</v>
      </c>
      <c r="G216" s="97" t="s">
        <v>431</v>
      </c>
      <c r="H216" s="98">
        <v>43101</v>
      </c>
      <c r="I216" s="98">
        <v>43404</v>
      </c>
      <c r="J216" s="96">
        <v>0.3</v>
      </c>
      <c r="K216" s="96">
        <v>0.6</v>
      </c>
      <c r="L216" s="96">
        <v>0.9</v>
      </c>
      <c r="M216" s="96">
        <v>1</v>
      </c>
      <c r="N216" s="139">
        <v>0.15</v>
      </c>
      <c r="O216" s="101" t="s">
        <v>567</v>
      </c>
      <c r="P216" s="99"/>
      <c r="Q216" s="99"/>
      <c r="R216" s="99"/>
      <c r="S216" s="99"/>
      <c r="T216" s="99"/>
      <c r="U216" s="99"/>
    </row>
    <row r="217" spans="1:21" s="100" customFormat="1" ht="47.25" x14ac:dyDescent="0.2">
      <c r="A217" s="179"/>
      <c r="B217" s="179"/>
      <c r="C217" s="94" t="s">
        <v>432</v>
      </c>
      <c r="D217" s="95">
        <v>1.125E-2</v>
      </c>
      <c r="E217" s="96" t="s">
        <v>112</v>
      </c>
      <c r="F217" s="97">
        <v>1</v>
      </c>
      <c r="G217" s="97" t="s">
        <v>433</v>
      </c>
      <c r="H217" s="98">
        <v>43101</v>
      </c>
      <c r="I217" s="98">
        <v>43373</v>
      </c>
      <c r="J217" s="96">
        <v>0.33</v>
      </c>
      <c r="K217" s="96">
        <v>0.66</v>
      </c>
      <c r="L217" s="96">
        <v>1</v>
      </c>
      <c r="M217" s="96"/>
      <c r="N217" s="140">
        <v>0</v>
      </c>
      <c r="O217" s="101" t="s">
        <v>559</v>
      </c>
      <c r="P217" s="99"/>
      <c r="Q217" s="99"/>
      <c r="R217" s="99"/>
      <c r="S217" s="99"/>
      <c r="T217" s="99"/>
      <c r="U217" s="99"/>
    </row>
    <row r="218" spans="1:21" s="100" customFormat="1" ht="117" customHeight="1" x14ac:dyDescent="0.2">
      <c r="A218" s="179"/>
      <c r="B218" s="179"/>
      <c r="C218" s="94" t="s">
        <v>434</v>
      </c>
      <c r="D218" s="95">
        <v>1.125E-2</v>
      </c>
      <c r="E218" s="96" t="s">
        <v>105</v>
      </c>
      <c r="F218" s="96">
        <v>0.9</v>
      </c>
      <c r="G218" s="97" t="s">
        <v>435</v>
      </c>
      <c r="H218" s="98">
        <v>43101</v>
      </c>
      <c r="I218" s="98">
        <v>43434</v>
      </c>
      <c r="J218" s="96">
        <v>0.27</v>
      </c>
      <c r="K218" s="96">
        <v>0.54</v>
      </c>
      <c r="L218" s="96">
        <v>0.81</v>
      </c>
      <c r="M218" s="96">
        <v>1</v>
      </c>
      <c r="N218" s="139">
        <v>0.15</v>
      </c>
      <c r="O218" s="101" t="s">
        <v>628</v>
      </c>
      <c r="P218" s="99"/>
      <c r="Q218" s="99"/>
      <c r="R218" s="99"/>
      <c r="S218" s="99"/>
      <c r="T218" s="99"/>
      <c r="U218" s="99"/>
    </row>
    <row r="219" spans="1:21" s="100" customFormat="1" ht="269.25" customHeight="1" x14ac:dyDescent="0.2">
      <c r="A219" s="179"/>
      <c r="B219" s="179"/>
      <c r="C219" s="94" t="s">
        <v>436</v>
      </c>
      <c r="D219" s="95">
        <v>1.125E-2</v>
      </c>
      <c r="E219" s="96" t="s">
        <v>105</v>
      </c>
      <c r="F219" s="96">
        <v>1</v>
      </c>
      <c r="G219" s="97" t="s">
        <v>437</v>
      </c>
      <c r="H219" s="98">
        <v>43101</v>
      </c>
      <c r="I219" s="98">
        <v>43465</v>
      </c>
      <c r="J219" s="96">
        <v>0.24</v>
      </c>
      <c r="K219" s="96">
        <v>0.48</v>
      </c>
      <c r="L219" s="96">
        <v>0.72</v>
      </c>
      <c r="M219" s="96">
        <v>1</v>
      </c>
      <c r="N219" s="139">
        <v>0.24</v>
      </c>
      <c r="O219" s="101" t="s">
        <v>568</v>
      </c>
      <c r="P219" s="99"/>
      <c r="Q219" s="99"/>
      <c r="R219" s="99"/>
      <c r="S219" s="99"/>
      <c r="T219" s="99"/>
      <c r="U219" s="99"/>
    </row>
    <row r="220" spans="1:21" s="100" customFormat="1" ht="49.5" customHeight="1" x14ac:dyDescent="0.2">
      <c r="A220" s="179"/>
      <c r="B220" s="179"/>
      <c r="C220" s="94" t="s">
        <v>438</v>
      </c>
      <c r="D220" s="95">
        <v>3.125E-2</v>
      </c>
      <c r="E220" s="96" t="s">
        <v>105</v>
      </c>
      <c r="F220" s="96">
        <v>1</v>
      </c>
      <c r="G220" s="97" t="s">
        <v>439</v>
      </c>
      <c r="H220" s="98">
        <v>43101</v>
      </c>
      <c r="I220" s="98">
        <v>43465</v>
      </c>
      <c r="J220" s="96">
        <v>0.24</v>
      </c>
      <c r="K220" s="96">
        <v>0.48</v>
      </c>
      <c r="L220" s="96">
        <v>0.72</v>
      </c>
      <c r="M220" s="96">
        <v>1</v>
      </c>
      <c r="N220" s="139">
        <v>0.15</v>
      </c>
      <c r="O220" s="101" t="s">
        <v>569</v>
      </c>
      <c r="P220" s="99"/>
      <c r="Q220" s="99"/>
      <c r="R220" s="99"/>
      <c r="S220" s="99"/>
      <c r="T220" s="99"/>
      <c r="U220" s="99"/>
    </row>
    <row r="221" spans="1:21" s="100" customFormat="1" ht="45" x14ac:dyDescent="0.2">
      <c r="A221" s="179"/>
      <c r="B221" s="179"/>
      <c r="C221" s="94" t="s">
        <v>440</v>
      </c>
      <c r="D221" s="95">
        <v>3.125E-2</v>
      </c>
      <c r="E221" s="96" t="s">
        <v>105</v>
      </c>
      <c r="F221" s="96">
        <v>1</v>
      </c>
      <c r="G221" s="97" t="s">
        <v>441</v>
      </c>
      <c r="H221" s="98">
        <v>43101</v>
      </c>
      <c r="I221" s="98">
        <v>43465</v>
      </c>
      <c r="J221" s="96">
        <v>0.24</v>
      </c>
      <c r="K221" s="96">
        <v>0.48</v>
      </c>
      <c r="L221" s="96">
        <v>0.72</v>
      </c>
      <c r="M221" s="96">
        <v>1</v>
      </c>
      <c r="N221" s="139">
        <v>0.02</v>
      </c>
      <c r="O221" s="101" t="s">
        <v>570</v>
      </c>
      <c r="P221" s="99"/>
      <c r="Q221" s="99"/>
      <c r="R221" s="99"/>
      <c r="S221" s="99"/>
      <c r="T221" s="99"/>
      <c r="U221" s="99"/>
    </row>
    <row r="222" spans="1:21" s="100" customFormat="1" ht="78" customHeight="1" x14ac:dyDescent="0.2">
      <c r="A222" s="179"/>
      <c r="B222" s="179"/>
      <c r="C222" s="94" t="s">
        <v>442</v>
      </c>
      <c r="D222" s="95">
        <v>3.125E-2</v>
      </c>
      <c r="E222" s="96" t="s">
        <v>105</v>
      </c>
      <c r="F222" s="96">
        <v>0.9</v>
      </c>
      <c r="G222" s="97" t="s">
        <v>443</v>
      </c>
      <c r="H222" s="98">
        <v>43101</v>
      </c>
      <c r="I222" s="98">
        <v>43465</v>
      </c>
      <c r="J222" s="96">
        <v>0.24</v>
      </c>
      <c r="K222" s="96">
        <v>0.48</v>
      </c>
      <c r="L222" s="96">
        <v>0.72</v>
      </c>
      <c r="M222" s="96">
        <v>1</v>
      </c>
      <c r="N222" s="139">
        <v>0.24</v>
      </c>
      <c r="O222" s="101" t="s">
        <v>571</v>
      </c>
      <c r="P222" s="99"/>
      <c r="Q222" s="99"/>
      <c r="R222" s="99"/>
      <c r="S222" s="99"/>
      <c r="T222" s="99"/>
      <c r="U222" s="99"/>
    </row>
    <row r="223" spans="1:21" s="100" customFormat="1" ht="45" x14ac:dyDescent="0.2">
      <c r="A223" s="179"/>
      <c r="B223" s="179"/>
      <c r="C223" s="94" t="s">
        <v>444</v>
      </c>
      <c r="D223" s="95">
        <v>3.125E-2</v>
      </c>
      <c r="E223" s="96" t="s">
        <v>105</v>
      </c>
      <c r="F223" s="96">
        <v>0.9</v>
      </c>
      <c r="G223" s="97" t="s">
        <v>445</v>
      </c>
      <c r="H223" s="98">
        <v>43101</v>
      </c>
      <c r="I223" s="98">
        <v>43465</v>
      </c>
      <c r="J223" s="96">
        <v>0.24</v>
      </c>
      <c r="K223" s="96">
        <v>0.48</v>
      </c>
      <c r="L223" s="96">
        <v>0.72</v>
      </c>
      <c r="M223" s="96">
        <v>1</v>
      </c>
      <c r="N223" s="139">
        <v>0.24</v>
      </c>
      <c r="O223" s="101" t="s">
        <v>605</v>
      </c>
      <c r="P223" s="99"/>
      <c r="Q223" s="99"/>
      <c r="R223" s="99"/>
      <c r="S223" s="99"/>
      <c r="T223" s="99"/>
      <c r="U223" s="99"/>
    </row>
    <row r="224" spans="1:21" s="100" customFormat="1" ht="72" customHeight="1" x14ac:dyDescent="0.2">
      <c r="A224" s="179"/>
      <c r="B224" s="179"/>
      <c r="C224" s="94" t="s">
        <v>446</v>
      </c>
      <c r="D224" s="95">
        <v>2.5000000000000001E-2</v>
      </c>
      <c r="E224" s="96" t="s">
        <v>105</v>
      </c>
      <c r="F224" s="96">
        <v>0.7</v>
      </c>
      <c r="G224" s="97" t="s">
        <v>447</v>
      </c>
      <c r="H224" s="98">
        <v>43101</v>
      </c>
      <c r="I224" s="98">
        <v>43434</v>
      </c>
      <c r="J224" s="96">
        <v>0.27</v>
      </c>
      <c r="K224" s="96">
        <v>0.54</v>
      </c>
      <c r="L224" s="96">
        <v>0.81</v>
      </c>
      <c r="M224" s="96">
        <v>1</v>
      </c>
      <c r="N224" s="139">
        <v>0</v>
      </c>
      <c r="O224" s="112" t="s">
        <v>559</v>
      </c>
      <c r="P224" s="99"/>
      <c r="Q224" s="99"/>
      <c r="R224" s="99"/>
      <c r="S224" s="99"/>
      <c r="T224" s="99"/>
      <c r="U224" s="99"/>
    </row>
    <row r="225" spans="1:21" s="100" customFormat="1" ht="50.25" customHeight="1" x14ac:dyDescent="0.2">
      <c r="A225" s="179"/>
      <c r="B225" s="179"/>
      <c r="C225" s="94" t="s">
        <v>448</v>
      </c>
      <c r="D225" s="95">
        <v>1.2500000000000001E-2</v>
      </c>
      <c r="E225" s="96" t="s">
        <v>112</v>
      </c>
      <c r="F225" s="97">
        <v>1</v>
      </c>
      <c r="G225" s="97" t="s">
        <v>449</v>
      </c>
      <c r="H225" s="98">
        <v>43101</v>
      </c>
      <c r="I225" s="98">
        <v>43434</v>
      </c>
      <c r="J225" s="96">
        <v>0.27</v>
      </c>
      <c r="K225" s="96">
        <v>0.54</v>
      </c>
      <c r="L225" s="96">
        <v>0.81</v>
      </c>
      <c r="M225" s="96">
        <v>1</v>
      </c>
      <c r="N225" s="139">
        <v>0</v>
      </c>
      <c r="O225" s="112" t="s">
        <v>559</v>
      </c>
      <c r="P225" s="99"/>
      <c r="Q225" s="99"/>
      <c r="R225" s="99"/>
      <c r="S225" s="99"/>
      <c r="T225" s="99"/>
      <c r="U225" s="99"/>
    </row>
    <row r="226" spans="1:21" s="100" customFormat="1" ht="76.5" customHeight="1" x14ac:dyDescent="0.2">
      <c r="A226" s="179"/>
      <c r="B226" s="179"/>
      <c r="C226" s="94" t="s">
        <v>450</v>
      </c>
      <c r="D226" s="95">
        <v>2.5000000000000001E-2</v>
      </c>
      <c r="E226" s="96" t="s">
        <v>112</v>
      </c>
      <c r="F226" s="97">
        <v>1</v>
      </c>
      <c r="G226" s="97" t="s">
        <v>451</v>
      </c>
      <c r="H226" s="98">
        <v>43101</v>
      </c>
      <c r="I226" s="98">
        <v>43434</v>
      </c>
      <c r="J226" s="96">
        <v>0.27</v>
      </c>
      <c r="K226" s="96">
        <v>0.54</v>
      </c>
      <c r="L226" s="96">
        <v>0.81</v>
      </c>
      <c r="M226" s="96">
        <v>1</v>
      </c>
      <c r="N226" s="139">
        <v>0.27</v>
      </c>
      <c r="O226" s="112" t="s">
        <v>574</v>
      </c>
      <c r="P226" s="99"/>
      <c r="Q226" s="99"/>
      <c r="R226" s="99"/>
      <c r="S226" s="99"/>
      <c r="T226" s="99"/>
      <c r="U226" s="99"/>
    </row>
    <row r="227" spans="1:21" s="100" customFormat="1" ht="30" x14ac:dyDescent="0.2">
      <c r="A227" s="179"/>
      <c r="B227" s="179"/>
      <c r="C227" s="94" t="s">
        <v>452</v>
      </c>
      <c r="D227" s="95">
        <v>1.2500000000000001E-2</v>
      </c>
      <c r="E227" s="96" t="s">
        <v>112</v>
      </c>
      <c r="F227" s="97">
        <v>1</v>
      </c>
      <c r="G227" s="97" t="s">
        <v>453</v>
      </c>
      <c r="H227" s="98">
        <v>43101</v>
      </c>
      <c r="I227" s="98">
        <v>43434</v>
      </c>
      <c r="J227" s="96">
        <v>0.27</v>
      </c>
      <c r="K227" s="96">
        <v>0.54</v>
      </c>
      <c r="L227" s="96">
        <v>0.81</v>
      </c>
      <c r="M227" s="96">
        <v>1</v>
      </c>
      <c r="N227" s="139">
        <v>0</v>
      </c>
      <c r="O227" s="112" t="s">
        <v>559</v>
      </c>
      <c r="P227" s="99"/>
      <c r="Q227" s="99"/>
      <c r="R227" s="99"/>
      <c r="S227" s="99"/>
      <c r="T227" s="99"/>
      <c r="U227" s="99"/>
    </row>
    <row r="228" spans="1:21" s="100" customFormat="1" ht="57" customHeight="1" x14ac:dyDescent="0.2">
      <c r="A228" s="179"/>
      <c r="B228" s="179"/>
      <c r="C228" s="94" t="s">
        <v>454</v>
      </c>
      <c r="D228" s="95">
        <v>2.5000000000000001E-2</v>
      </c>
      <c r="E228" s="96" t="s">
        <v>112</v>
      </c>
      <c r="F228" s="97">
        <v>2</v>
      </c>
      <c r="G228" s="97" t="s">
        <v>455</v>
      </c>
      <c r="H228" s="98">
        <v>43101</v>
      </c>
      <c r="I228" s="98">
        <v>43434</v>
      </c>
      <c r="J228" s="96">
        <v>0.27</v>
      </c>
      <c r="K228" s="96">
        <v>0.54</v>
      </c>
      <c r="L228" s="96">
        <v>0.81</v>
      </c>
      <c r="M228" s="96">
        <v>1</v>
      </c>
      <c r="N228" s="139">
        <v>0.15</v>
      </c>
      <c r="O228" s="101" t="s">
        <v>575</v>
      </c>
      <c r="P228" s="99"/>
      <c r="Q228" s="99"/>
      <c r="R228" s="99"/>
      <c r="S228" s="99"/>
      <c r="T228" s="99"/>
      <c r="U228" s="99"/>
    </row>
    <row r="229" spans="1:21" s="100" customFormat="1" ht="66" customHeight="1" x14ac:dyDescent="0.2">
      <c r="A229" s="179"/>
      <c r="B229" s="179"/>
      <c r="C229" s="94" t="s">
        <v>456</v>
      </c>
      <c r="D229" s="95">
        <v>1.2500000000000001E-2</v>
      </c>
      <c r="E229" s="96" t="s">
        <v>112</v>
      </c>
      <c r="F229" s="97">
        <v>2</v>
      </c>
      <c r="G229" s="97" t="s">
        <v>457</v>
      </c>
      <c r="H229" s="98">
        <v>43101</v>
      </c>
      <c r="I229" s="98">
        <v>43434</v>
      </c>
      <c r="J229" s="96">
        <v>0.27</v>
      </c>
      <c r="K229" s="96">
        <v>0.54</v>
      </c>
      <c r="L229" s="96">
        <v>0.81</v>
      </c>
      <c r="M229" s="96">
        <v>1</v>
      </c>
      <c r="N229" s="139">
        <v>0.15</v>
      </c>
      <c r="O229" s="101" t="s">
        <v>625</v>
      </c>
      <c r="P229" s="99"/>
      <c r="Q229" s="99"/>
      <c r="R229" s="99"/>
      <c r="S229" s="99"/>
      <c r="T229" s="99"/>
      <c r="U229" s="99"/>
    </row>
    <row r="230" spans="1:21" s="100" customFormat="1" ht="63.75" x14ac:dyDescent="0.2">
      <c r="A230" s="179"/>
      <c r="B230" s="179"/>
      <c r="C230" s="94" t="s">
        <v>458</v>
      </c>
      <c r="D230" s="95">
        <v>1.2500000000000001E-2</v>
      </c>
      <c r="E230" s="96" t="s">
        <v>105</v>
      </c>
      <c r="F230" s="96">
        <v>1</v>
      </c>
      <c r="G230" s="97" t="s">
        <v>459</v>
      </c>
      <c r="H230" s="98">
        <v>43101</v>
      </c>
      <c r="I230" s="98">
        <v>43434</v>
      </c>
      <c r="J230" s="96">
        <v>0.27</v>
      </c>
      <c r="K230" s="96">
        <v>0.54</v>
      </c>
      <c r="L230" s="96">
        <v>0.81</v>
      </c>
      <c r="M230" s="96">
        <v>1</v>
      </c>
      <c r="N230" s="139">
        <v>0.15</v>
      </c>
      <c r="O230" s="101" t="s">
        <v>576</v>
      </c>
      <c r="P230" s="99"/>
      <c r="Q230" s="99"/>
      <c r="R230" s="99"/>
      <c r="S230" s="99"/>
      <c r="T230" s="99"/>
      <c r="U230" s="99"/>
    </row>
    <row r="231" spans="1:21" s="100" customFormat="1" ht="31.5" x14ac:dyDescent="0.2">
      <c r="A231" s="179"/>
      <c r="B231" s="179"/>
      <c r="C231" s="94" t="s">
        <v>460</v>
      </c>
      <c r="D231" s="95">
        <v>0.01</v>
      </c>
      <c r="E231" s="96" t="s">
        <v>105</v>
      </c>
      <c r="F231" s="96">
        <v>1</v>
      </c>
      <c r="G231" s="97" t="s">
        <v>461</v>
      </c>
      <c r="H231" s="98">
        <v>43101</v>
      </c>
      <c r="I231" s="98">
        <v>43434</v>
      </c>
      <c r="J231" s="96">
        <v>0.27</v>
      </c>
      <c r="K231" s="96">
        <v>0.54</v>
      </c>
      <c r="L231" s="96">
        <v>0.81</v>
      </c>
      <c r="M231" s="96">
        <v>1</v>
      </c>
      <c r="N231" s="105">
        <v>1</v>
      </c>
      <c r="O231" s="106" t="s">
        <v>557</v>
      </c>
      <c r="P231" s="99"/>
      <c r="Q231" s="99"/>
      <c r="R231" s="99"/>
      <c r="S231" s="99"/>
      <c r="T231" s="99"/>
      <c r="U231" s="99"/>
    </row>
    <row r="232" spans="1:21" s="100" customFormat="1" ht="45" x14ac:dyDescent="0.2">
      <c r="A232" s="179"/>
      <c r="B232" s="179"/>
      <c r="C232" s="94" t="s">
        <v>462</v>
      </c>
      <c r="D232" s="95">
        <v>0.01</v>
      </c>
      <c r="E232" s="96" t="s">
        <v>105</v>
      </c>
      <c r="F232" s="96">
        <v>0.9</v>
      </c>
      <c r="G232" s="97" t="s">
        <v>463</v>
      </c>
      <c r="H232" s="98">
        <v>43101</v>
      </c>
      <c r="I232" s="98">
        <v>43190</v>
      </c>
      <c r="J232" s="96">
        <v>1</v>
      </c>
      <c r="K232" s="96"/>
      <c r="L232" s="96"/>
      <c r="M232" s="96"/>
      <c r="N232" s="107">
        <v>0.3</v>
      </c>
      <c r="O232" s="106" t="s">
        <v>558</v>
      </c>
      <c r="P232" s="99"/>
      <c r="Q232" s="99"/>
      <c r="R232" s="99"/>
      <c r="S232" s="99"/>
      <c r="T232" s="99"/>
      <c r="U232" s="99"/>
    </row>
    <row r="233" spans="1:21" s="100" customFormat="1" ht="90" x14ac:dyDescent="0.2">
      <c r="A233" s="179"/>
      <c r="B233" s="179"/>
      <c r="C233" s="94" t="s">
        <v>464</v>
      </c>
      <c r="D233" s="95">
        <v>8.7500000000000008E-3</v>
      </c>
      <c r="E233" s="96" t="s">
        <v>105</v>
      </c>
      <c r="F233" s="96">
        <v>0.9</v>
      </c>
      <c r="G233" s="97" t="s">
        <v>465</v>
      </c>
      <c r="H233" s="98">
        <v>43101</v>
      </c>
      <c r="I233" s="98">
        <v>43434</v>
      </c>
      <c r="J233" s="96">
        <v>0.27</v>
      </c>
      <c r="K233" s="96">
        <v>0.54</v>
      </c>
      <c r="L233" s="96">
        <v>0.81</v>
      </c>
      <c r="M233" s="96">
        <v>1</v>
      </c>
      <c r="N233" s="107">
        <v>0</v>
      </c>
      <c r="O233" s="113" t="s">
        <v>559</v>
      </c>
      <c r="P233" s="99"/>
      <c r="Q233" s="99"/>
      <c r="R233" s="99"/>
      <c r="S233" s="99"/>
      <c r="T233" s="99"/>
      <c r="U233" s="99"/>
    </row>
    <row r="234" spans="1:21" s="100" customFormat="1" ht="31.5" x14ac:dyDescent="0.2">
      <c r="A234" s="179"/>
      <c r="B234" s="179"/>
      <c r="C234" s="94" t="s">
        <v>466</v>
      </c>
      <c r="D234" s="95">
        <v>8.7500000000000008E-3</v>
      </c>
      <c r="E234" s="96" t="s">
        <v>105</v>
      </c>
      <c r="F234" s="96">
        <v>0.9</v>
      </c>
      <c r="G234" s="97" t="s">
        <v>467</v>
      </c>
      <c r="H234" s="98">
        <v>43101</v>
      </c>
      <c r="I234" s="98">
        <v>43434</v>
      </c>
      <c r="J234" s="96">
        <v>0.27</v>
      </c>
      <c r="K234" s="96">
        <v>0.54</v>
      </c>
      <c r="L234" s="96">
        <v>0.81</v>
      </c>
      <c r="M234" s="96">
        <v>1</v>
      </c>
      <c r="N234" s="107">
        <v>1</v>
      </c>
      <c r="O234" s="106" t="s">
        <v>560</v>
      </c>
      <c r="P234" s="99"/>
      <c r="Q234" s="99"/>
      <c r="R234" s="99"/>
      <c r="S234" s="99"/>
      <c r="T234" s="99"/>
      <c r="U234" s="99"/>
    </row>
    <row r="235" spans="1:21" s="100" customFormat="1" ht="60" x14ac:dyDescent="0.2">
      <c r="A235" s="179"/>
      <c r="B235" s="179"/>
      <c r="C235" s="94" t="s">
        <v>468</v>
      </c>
      <c r="D235" s="95">
        <v>0.01</v>
      </c>
      <c r="E235" s="96" t="s">
        <v>112</v>
      </c>
      <c r="F235" s="97">
        <v>25</v>
      </c>
      <c r="G235" s="97" t="s">
        <v>469</v>
      </c>
      <c r="H235" s="98">
        <v>43101</v>
      </c>
      <c r="I235" s="98">
        <v>43434</v>
      </c>
      <c r="J235" s="96">
        <v>0.27</v>
      </c>
      <c r="K235" s="96">
        <v>0.54</v>
      </c>
      <c r="L235" s="96">
        <v>0.81</v>
      </c>
      <c r="M235" s="96">
        <v>1</v>
      </c>
      <c r="N235" s="107">
        <v>0.1</v>
      </c>
      <c r="O235" s="106" t="s">
        <v>561</v>
      </c>
      <c r="P235" s="99"/>
      <c r="Q235" s="99"/>
      <c r="R235" s="99"/>
      <c r="S235" s="99"/>
      <c r="T235" s="99"/>
      <c r="U235" s="99"/>
    </row>
    <row r="236" spans="1:21" s="100" customFormat="1" ht="60" x14ac:dyDescent="0.2">
      <c r="A236" s="179"/>
      <c r="B236" s="179"/>
      <c r="C236" s="94" t="s">
        <v>470</v>
      </c>
      <c r="D236" s="95">
        <v>0.01</v>
      </c>
      <c r="E236" s="96" t="s">
        <v>112</v>
      </c>
      <c r="F236" s="97">
        <v>50</v>
      </c>
      <c r="G236" s="97" t="s">
        <v>471</v>
      </c>
      <c r="H236" s="98">
        <v>43101</v>
      </c>
      <c r="I236" s="98">
        <v>43434</v>
      </c>
      <c r="J236" s="96">
        <v>0.27</v>
      </c>
      <c r="K236" s="96">
        <v>0.54</v>
      </c>
      <c r="L236" s="96">
        <v>0.81</v>
      </c>
      <c r="M236" s="96">
        <v>1</v>
      </c>
      <c r="N236" s="108">
        <v>0</v>
      </c>
      <c r="O236" s="109" t="s">
        <v>559</v>
      </c>
      <c r="P236" s="99"/>
      <c r="Q236" s="99"/>
      <c r="R236" s="99"/>
      <c r="S236" s="99"/>
      <c r="T236" s="99"/>
      <c r="U236" s="99"/>
    </row>
    <row r="237" spans="1:21" s="100" customFormat="1" ht="69" customHeight="1" x14ac:dyDescent="0.2">
      <c r="A237" s="179"/>
      <c r="B237" s="179"/>
      <c r="C237" s="94" t="s">
        <v>472</v>
      </c>
      <c r="D237" s="95">
        <v>0.01</v>
      </c>
      <c r="E237" s="96" t="s">
        <v>112</v>
      </c>
      <c r="F237" s="97">
        <v>3</v>
      </c>
      <c r="G237" s="97" t="s">
        <v>473</v>
      </c>
      <c r="H237" s="98">
        <v>43101</v>
      </c>
      <c r="I237" s="98">
        <v>43434</v>
      </c>
      <c r="J237" s="96">
        <v>0.27</v>
      </c>
      <c r="K237" s="96">
        <v>0.54</v>
      </c>
      <c r="L237" s="96">
        <v>0.81</v>
      </c>
      <c r="M237" s="96">
        <v>1</v>
      </c>
      <c r="N237" s="107">
        <v>1</v>
      </c>
      <c r="O237" s="106" t="s">
        <v>562</v>
      </c>
      <c r="P237" s="99"/>
      <c r="Q237" s="99"/>
      <c r="R237" s="99"/>
      <c r="S237" s="99"/>
      <c r="T237" s="99"/>
      <c r="U237" s="99"/>
    </row>
    <row r="238" spans="1:21" s="100" customFormat="1" ht="63" x14ac:dyDescent="0.2">
      <c r="A238" s="179"/>
      <c r="B238" s="179"/>
      <c r="C238" s="94" t="s">
        <v>474</v>
      </c>
      <c r="D238" s="95">
        <v>0.01</v>
      </c>
      <c r="E238" s="96" t="s">
        <v>105</v>
      </c>
      <c r="F238" s="96">
        <v>1</v>
      </c>
      <c r="G238" s="97" t="s">
        <v>475</v>
      </c>
      <c r="H238" s="98">
        <v>43101</v>
      </c>
      <c r="I238" s="98">
        <v>43434</v>
      </c>
      <c r="J238" s="96">
        <v>0.27</v>
      </c>
      <c r="K238" s="96">
        <v>0.54</v>
      </c>
      <c r="L238" s="96">
        <v>0.81</v>
      </c>
      <c r="M238" s="96">
        <v>1</v>
      </c>
      <c r="N238" s="107">
        <v>0.1</v>
      </c>
      <c r="O238" s="106" t="s">
        <v>561</v>
      </c>
      <c r="P238" s="99"/>
      <c r="Q238" s="99"/>
      <c r="R238" s="99"/>
      <c r="S238" s="99"/>
      <c r="T238" s="99"/>
      <c r="U238" s="99"/>
    </row>
    <row r="239" spans="1:21" s="100" customFormat="1" ht="30" x14ac:dyDescent="0.2">
      <c r="A239" s="179"/>
      <c r="B239" s="179"/>
      <c r="C239" s="94" t="s">
        <v>476</v>
      </c>
      <c r="D239" s="95">
        <v>7.4999999999999997E-3</v>
      </c>
      <c r="E239" s="96" t="s">
        <v>112</v>
      </c>
      <c r="F239" s="97">
        <v>3</v>
      </c>
      <c r="G239" s="97" t="s">
        <v>477</v>
      </c>
      <c r="H239" s="98">
        <v>43101</v>
      </c>
      <c r="I239" s="98">
        <v>43434</v>
      </c>
      <c r="J239" s="96">
        <v>0.27</v>
      </c>
      <c r="K239" s="96">
        <v>0.54</v>
      </c>
      <c r="L239" s="96">
        <v>0.81</v>
      </c>
      <c r="M239" s="96">
        <v>1</v>
      </c>
      <c r="N239" s="107">
        <v>0.4</v>
      </c>
      <c r="O239" s="106" t="s">
        <v>563</v>
      </c>
      <c r="P239" s="99"/>
      <c r="Q239" s="99"/>
      <c r="R239" s="99"/>
      <c r="S239" s="99"/>
      <c r="T239" s="99"/>
      <c r="U239" s="99"/>
    </row>
    <row r="240" spans="1:21" s="100" customFormat="1" ht="45" x14ac:dyDescent="0.2">
      <c r="A240" s="179"/>
      <c r="B240" s="179"/>
      <c r="C240" s="94" t="s">
        <v>478</v>
      </c>
      <c r="D240" s="95">
        <v>0.01</v>
      </c>
      <c r="E240" s="96" t="s">
        <v>105</v>
      </c>
      <c r="F240" s="96">
        <v>1</v>
      </c>
      <c r="G240" s="97" t="s">
        <v>479</v>
      </c>
      <c r="H240" s="98">
        <v>43101</v>
      </c>
      <c r="I240" s="98">
        <v>43434</v>
      </c>
      <c r="J240" s="96">
        <v>0.27</v>
      </c>
      <c r="K240" s="96">
        <v>0.54</v>
      </c>
      <c r="L240" s="96">
        <v>0.81</v>
      </c>
      <c r="M240" s="96">
        <v>1</v>
      </c>
      <c r="N240" s="107">
        <v>1</v>
      </c>
      <c r="O240" s="106" t="s">
        <v>564</v>
      </c>
      <c r="P240" s="99"/>
      <c r="Q240" s="99"/>
      <c r="R240" s="99"/>
      <c r="S240" s="99"/>
      <c r="T240" s="99"/>
      <c r="U240" s="99"/>
    </row>
    <row r="241" spans="1:21" s="100" customFormat="1" ht="45" x14ac:dyDescent="0.2">
      <c r="A241" s="179"/>
      <c r="B241" s="179"/>
      <c r="C241" s="94" t="s">
        <v>480</v>
      </c>
      <c r="D241" s="95">
        <v>0.01</v>
      </c>
      <c r="E241" s="96" t="s">
        <v>112</v>
      </c>
      <c r="F241" s="110">
        <v>3500</v>
      </c>
      <c r="G241" s="97" t="s">
        <v>481</v>
      </c>
      <c r="H241" s="98">
        <v>43101</v>
      </c>
      <c r="I241" s="98">
        <v>43434</v>
      </c>
      <c r="J241" s="96">
        <v>0.27</v>
      </c>
      <c r="K241" s="96">
        <v>0.54</v>
      </c>
      <c r="L241" s="96">
        <v>0.81</v>
      </c>
      <c r="M241" s="96">
        <v>1</v>
      </c>
      <c r="N241" s="107">
        <v>0.1</v>
      </c>
      <c r="O241" s="106" t="s">
        <v>565</v>
      </c>
      <c r="P241" s="99"/>
      <c r="Q241" s="99"/>
      <c r="R241" s="99"/>
      <c r="S241" s="99"/>
      <c r="T241" s="99"/>
      <c r="U241" s="99"/>
    </row>
    <row r="242" spans="1:21" s="100" customFormat="1" ht="60" x14ac:dyDescent="0.2">
      <c r="A242" s="179"/>
      <c r="B242" s="179"/>
      <c r="C242" s="94" t="s">
        <v>482</v>
      </c>
      <c r="D242" s="95">
        <v>0.01</v>
      </c>
      <c r="E242" s="96" t="s">
        <v>112</v>
      </c>
      <c r="F242" s="97">
        <v>9</v>
      </c>
      <c r="G242" s="97" t="s">
        <v>483</v>
      </c>
      <c r="H242" s="98">
        <v>43101</v>
      </c>
      <c r="I242" s="98">
        <v>43434</v>
      </c>
      <c r="J242" s="96">
        <v>0.27</v>
      </c>
      <c r="K242" s="96">
        <v>0.54</v>
      </c>
      <c r="L242" s="96">
        <v>0.81</v>
      </c>
      <c r="M242" s="96">
        <v>1</v>
      </c>
      <c r="N242" s="108">
        <v>0</v>
      </c>
      <c r="O242" s="109" t="s">
        <v>566</v>
      </c>
      <c r="P242" s="99"/>
      <c r="Q242" s="99"/>
      <c r="R242" s="99"/>
      <c r="S242" s="99"/>
      <c r="T242" s="99"/>
      <c r="U242" s="99"/>
    </row>
    <row r="243" spans="1:21" s="100" customFormat="1" ht="31.5" x14ac:dyDescent="0.2">
      <c r="A243" s="179"/>
      <c r="B243" s="179"/>
      <c r="C243" s="94" t="s">
        <v>484</v>
      </c>
      <c r="D243" s="95">
        <v>0.01</v>
      </c>
      <c r="E243" s="96" t="s">
        <v>112</v>
      </c>
      <c r="F243" s="97">
        <v>2</v>
      </c>
      <c r="G243" s="97" t="s">
        <v>485</v>
      </c>
      <c r="H243" s="98">
        <v>43101</v>
      </c>
      <c r="I243" s="98">
        <v>43434</v>
      </c>
      <c r="J243" s="96">
        <v>0.27</v>
      </c>
      <c r="K243" s="96">
        <v>0.54</v>
      </c>
      <c r="L243" s="96">
        <v>0.81</v>
      </c>
      <c r="M243" s="96">
        <v>1</v>
      </c>
      <c r="N243" s="107">
        <v>0.1</v>
      </c>
      <c r="O243" s="106" t="s">
        <v>561</v>
      </c>
      <c r="P243" s="99"/>
      <c r="Q243" s="99"/>
      <c r="R243" s="99"/>
      <c r="S243" s="99"/>
      <c r="T243" s="99"/>
      <c r="U243" s="99"/>
    </row>
    <row r="244" spans="1:21" x14ac:dyDescent="0.2">
      <c r="A244" s="78"/>
      <c r="B244" s="78"/>
      <c r="C244" s="78"/>
      <c r="D244" s="79">
        <f>SUM(D208:D243)</f>
        <v>0.50000000000000011</v>
      </c>
      <c r="E244" s="78"/>
      <c r="F244" s="57"/>
      <c r="G244" s="78"/>
      <c r="H244" s="78"/>
      <c r="I244" s="78"/>
      <c r="J244" s="78"/>
      <c r="K244" s="78"/>
      <c r="L244" s="78"/>
      <c r="M244" s="78"/>
      <c r="N244" s="103"/>
      <c r="O244" s="126"/>
      <c r="P244" s="74"/>
      <c r="Q244" s="74"/>
      <c r="R244" s="74"/>
      <c r="S244" s="74"/>
      <c r="T244" s="74"/>
      <c r="U244" s="74"/>
    </row>
    <row r="245" spans="1:21" ht="33.75" x14ac:dyDescent="0.2">
      <c r="A245" s="153" t="s">
        <v>517</v>
      </c>
      <c r="B245" s="153"/>
      <c r="C245" s="153"/>
      <c r="D245" s="153"/>
      <c r="E245" s="153"/>
      <c r="F245" s="153"/>
      <c r="G245" s="153"/>
      <c r="H245" s="153"/>
      <c r="I245" s="153"/>
      <c r="J245" s="153"/>
      <c r="K245" s="153"/>
      <c r="L245" s="153"/>
      <c r="M245" s="153"/>
      <c r="N245" s="153"/>
      <c r="O245" s="153"/>
      <c r="P245" s="153"/>
      <c r="Q245" s="153"/>
      <c r="R245" s="153"/>
      <c r="S245" s="153"/>
      <c r="T245" s="153"/>
      <c r="U245" s="153"/>
    </row>
    <row r="246" spans="1:21" ht="18.75" x14ac:dyDescent="0.2">
      <c r="A246" s="156" t="s">
        <v>103</v>
      </c>
      <c r="B246" s="156" t="s">
        <v>74</v>
      </c>
      <c r="C246" s="156" t="s">
        <v>65</v>
      </c>
      <c r="D246" s="156" t="s">
        <v>66</v>
      </c>
      <c r="E246" s="156" t="s">
        <v>67</v>
      </c>
      <c r="F246" s="194" t="s">
        <v>68</v>
      </c>
      <c r="G246" s="156" t="s">
        <v>69</v>
      </c>
      <c r="H246" s="157" t="s">
        <v>70</v>
      </c>
      <c r="I246" s="157"/>
      <c r="J246" s="157" t="s">
        <v>79</v>
      </c>
      <c r="K246" s="157"/>
      <c r="L246" s="157"/>
      <c r="M246" s="157"/>
      <c r="N246" s="160" t="s">
        <v>513</v>
      </c>
      <c r="O246" s="160"/>
      <c r="P246" s="160"/>
      <c r="Q246" s="160"/>
      <c r="R246" s="160"/>
      <c r="S246" s="160"/>
      <c r="T246" s="160"/>
      <c r="U246" s="160"/>
    </row>
    <row r="247" spans="1:21" ht="15.75" x14ac:dyDescent="0.2">
      <c r="A247" s="156"/>
      <c r="B247" s="156"/>
      <c r="C247" s="156"/>
      <c r="D247" s="156"/>
      <c r="E247" s="156"/>
      <c r="F247" s="194"/>
      <c r="G247" s="156"/>
      <c r="H247" s="155" t="s">
        <v>71</v>
      </c>
      <c r="I247" s="155" t="s">
        <v>199</v>
      </c>
      <c r="J247" s="13" t="s">
        <v>75</v>
      </c>
      <c r="K247" s="13" t="s">
        <v>76</v>
      </c>
      <c r="L247" s="13" t="s">
        <v>77</v>
      </c>
      <c r="M247" s="13" t="s">
        <v>78</v>
      </c>
      <c r="N247" s="158" t="s">
        <v>75</v>
      </c>
      <c r="O247" s="158"/>
      <c r="P247" s="158" t="s">
        <v>76</v>
      </c>
      <c r="Q247" s="158"/>
      <c r="R247" s="158" t="s">
        <v>77</v>
      </c>
      <c r="S247" s="158"/>
      <c r="T247" s="158" t="s">
        <v>78</v>
      </c>
      <c r="U247" s="158"/>
    </row>
    <row r="248" spans="1:21" ht="45" x14ac:dyDescent="0.2">
      <c r="A248" s="156"/>
      <c r="B248" s="156"/>
      <c r="C248" s="156"/>
      <c r="D248" s="156"/>
      <c r="E248" s="156"/>
      <c r="F248" s="194"/>
      <c r="G248" s="156"/>
      <c r="H248" s="155"/>
      <c r="I248" s="155"/>
      <c r="J248" s="53" t="s">
        <v>64</v>
      </c>
      <c r="K248" s="53" t="s">
        <v>64</v>
      </c>
      <c r="L248" s="53" t="s">
        <v>64</v>
      </c>
      <c r="M248" s="53" t="s">
        <v>64</v>
      </c>
      <c r="N248" s="66" t="s">
        <v>516</v>
      </c>
      <c r="O248" s="66" t="s">
        <v>515</v>
      </c>
      <c r="P248" s="66" t="s">
        <v>516</v>
      </c>
      <c r="Q248" s="66" t="s">
        <v>515</v>
      </c>
      <c r="R248" s="66" t="s">
        <v>516</v>
      </c>
      <c r="S248" s="66" t="s">
        <v>515</v>
      </c>
      <c r="T248" s="66" t="s">
        <v>516</v>
      </c>
      <c r="U248" s="66" t="s">
        <v>515</v>
      </c>
    </row>
    <row r="249" spans="1:21" s="75" customFormat="1" ht="33.75" x14ac:dyDescent="0.2">
      <c r="A249" s="153" t="s">
        <v>486</v>
      </c>
      <c r="B249" s="153"/>
      <c r="C249" s="153"/>
      <c r="D249" s="153"/>
      <c r="E249" s="153"/>
      <c r="F249" s="153"/>
      <c r="G249" s="153"/>
      <c r="H249" s="153"/>
      <c r="I249" s="153"/>
      <c r="J249" s="153"/>
      <c r="K249" s="153"/>
      <c r="L249" s="153"/>
      <c r="M249" s="153"/>
      <c r="N249" s="153"/>
      <c r="O249" s="153"/>
      <c r="P249" s="153"/>
      <c r="Q249" s="153"/>
      <c r="R249" s="153"/>
      <c r="S249" s="153"/>
      <c r="T249" s="153"/>
      <c r="U249" s="153"/>
    </row>
    <row r="250" spans="1:21" ht="78.75" x14ac:dyDescent="0.2">
      <c r="A250" s="36" t="s">
        <v>201</v>
      </c>
      <c r="B250" s="36" t="s">
        <v>202</v>
      </c>
      <c r="C250" s="58" t="s">
        <v>487</v>
      </c>
      <c r="D250" s="27">
        <v>0.5</v>
      </c>
      <c r="E250" s="58" t="s">
        <v>105</v>
      </c>
      <c r="F250" s="27">
        <v>1</v>
      </c>
      <c r="G250" s="58" t="s">
        <v>488</v>
      </c>
      <c r="H250" s="37">
        <v>43101</v>
      </c>
      <c r="I250" s="28">
        <v>43465</v>
      </c>
      <c r="J250" s="63">
        <v>0.15</v>
      </c>
      <c r="K250" s="63">
        <v>0.3</v>
      </c>
      <c r="L250" s="63">
        <v>0.7</v>
      </c>
      <c r="M250" s="63">
        <v>1</v>
      </c>
      <c r="N250" s="103"/>
      <c r="O250" s="126"/>
      <c r="P250" s="74"/>
      <c r="Q250" s="74"/>
      <c r="R250" s="74"/>
      <c r="S250" s="74"/>
      <c r="T250" s="74"/>
      <c r="U250" s="74"/>
    </row>
    <row r="251" spans="1:21" x14ac:dyDescent="0.2">
      <c r="A251" s="78"/>
      <c r="B251" s="78"/>
      <c r="C251" s="78"/>
      <c r="D251" s="79">
        <f>+D250</f>
        <v>0.5</v>
      </c>
      <c r="E251" s="78"/>
      <c r="F251" s="57"/>
      <c r="G251" s="78"/>
      <c r="H251" s="78"/>
      <c r="I251" s="78"/>
      <c r="J251" s="78"/>
      <c r="K251" s="78"/>
      <c r="L251" s="78"/>
      <c r="M251" s="78"/>
      <c r="N251" s="103"/>
      <c r="O251" s="126"/>
      <c r="P251" s="74"/>
      <c r="Q251" s="74"/>
      <c r="R251" s="74"/>
      <c r="S251" s="74"/>
      <c r="T251" s="74"/>
      <c r="U251" s="74"/>
    </row>
    <row r="252" spans="1:21" ht="33.75" x14ac:dyDescent="0.2">
      <c r="A252" s="153" t="s">
        <v>517</v>
      </c>
      <c r="B252" s="153"/>
      <c r="C252" s="153"/>
      <c r="D252" s="153"/>
      <c r="E252" s="153"/>
      <c r="F252" s="153"/>
      <c r="G252" s="153"/>
      <c r="H252" s="153"/>
      <c r="I252" s="153"/>
      <c r="J252" s="153"/>
      <c r="K252" s="153"/>
      <c r="L252" s="153"/>
      <c r="M252" s="153"/>
      <c r="N252" s="153"/>
      <c r="O252" s="153"/>
      <c r="P252" s="153"/>
      <c r="Q252" s="153"/>
      <c r="R252" s="153"/>
      <c r="S252" s="153"/>
      <c r="T252" s="153"/>
      <c r="U252" s="153"/>
    </row>
    <row r="253" spans="1:21" ht="18.75" x14ac:dyDescent="0.2">
      <c r="A253" s="156" t="s">
        <v>103</v>
      </c>
      <c r="B253" s="156" t="s">
        <v>74</v>
      </c>
      <c r="C253" s="156" t="s">
        <v>65</v>
      </c>
      <c r="D253" s="156" t="s">
        <v>66</v>
      </c>
      <c r="E253" s="156" t="s">
        <v>67</v>
      </c>
      <c r="F253" s="194" t="s">
        <v>68</v>
      </c>
      <c r="G253" s="156" t="s">
        <v>69</v>
      </c>
      <c r="H253" s="157" t="s">
        <v>70</v>
      </c>
      <c r="I253" s="157"/>
      <c r="J253" s="157" t="s">
        <v>79</v>
      </c>
      <c r="K253" s="157"/>
      <c r="L253" s="157"/>
      <c r="M253" s="157"/>
      <c r="N253" s="160" t="s">
        <v>513</v>
      </c>
      <c r="O253" s="160"/>
      <c r="P253" s="160"/>
      <c r="Q253" s="160"/>
      <c r="R253" s="160"/>
      <c r="S253" s="160"/>
      <c r="T253" s="160"/>
      <c r="U253" s="160"/>
    </row>
    <row r="254" spans="1:21" ht="15.75" x14ac:dyDescent="0.2">
      <c r="A254" s="156"/>
      <c r="B254" s="156"/>
      <c r="C254" s="156"/>
      <c r="D254" s="156"/>
      <c r="E254" s="156"/>
      <c r="F254" s="194"/>
      <c r="G254" s="156"/>
      <c r="H254" s="155" t="s">
        <v>71</v>
      </c>
      <c r="I254" s="155" t="s">
        <v>199</v>
      </c>
      <c r="J254" s="13" t="s">
        <v>75</v>
      </c>
      <c r="K254" s="13" t="s">
        <v>76</v>
      </c>
      <c r="L254" s="13" t="s">
        <v>77</v>
      </c>
      <c r="M254" s="13" t="s">
        <v>78</v>
      </c>
      <c r="N254" s="158" t="s">
        <v>75</v>
      </c>
      <c r="O254" s="158"/>
      <c r="P254" s="158" t="s">
        <v>76</v>
      </c>
      <c r="Q254" s="158"/>
      <c r="R254" s="158" t="s">
        <v>77</v>
      </c>
      <c r="S254" s="158"/>
      <c r="T254" s="158" t="s">
        <v>78</v>
      </c>
      <c r="U254" s="158"/>
    </row>
    <row r="255" spans="1:21" ht="45" x14ac:dyDescent="0.2">
      <c r="A255" s="156"/>
      <c r="B255" s="156"/>
      <c r="C255" s="156"/>
      <c r="D255" s="156"/>
      <c r="E255" s="156"/>
      <c r="F255" s="194"/>
      <c r="G255" s="156"/>
      <c r="H255" s="155"/>
      <c r="I255" s="155"/>
      <c r="J255" s="53" t="s">
        <v>64</v>
      </c>
      <c r="K255" s="53" t="s">
        <v>64</v>
      </c>
      <c r="L255" s="53" t="s">
        <v>64</v>
      </c>
      <c r="M255" s="53" t="s">
        <v>64</v>
      </c>
      <c r="N255" s="66" t="s">
        <v>516</v>
      </c>
      <c r="O255" s="66" t="s">
        <v>515</v>
      </c>
      <c r="P255" s="66" t="s">
        <v>516</v>
      </c>
      <c r="Q255" s="66" t="s">
        <v>515</v>
      </c>
      <c r="R255" s="66" t="s">
        <v>516</v>
      </c>
      <c r="S255" s="66" t="s">
        <v>515</v>
      </c>
      <c r="T255" s="66" t="s">
        <v>516</v>
      </c>
      <c r="U255" s="66" t="s">
        <v>515</v>
      </c>
    </row>
    <row r="256" spans="1:21" s="75" customFormat="1" ht="33.75" x14ac:dyDescent="0.2">
      <c r="A256" s="153" t="s">
        <v>489</v>
      </c>
      <c r="B256" s="153"/>
      <c r="C256" s="153"/>
      <c r="D256" s="153"/>
      <c r="E256" s="153"/>
      <c r="F256" s="153"/>
      <c r="G256" s="153"/>
      <c r="H256" s="153"/>
      <c r="I256" s="153"/>
      <c r="J256" s="153"/>
      <c r="K256" s="153"/>
      <c r="L256" s="153"/>
      <c r="M256" s="153"/>
      <c r="N256" s="153"/>
      <c r="O256" s="153"/>
      <c r="P256" s="153"/>
      <c r="Q256" s="153"/>
      <c r="R256" s="153"/>
      <c r="S256" s="153"/>
      <c r="T256" s="153"/>
      <c r="U256" s="153"/>
    </row>
    <row r="257" spans="1:21" ht="63" x14ac:dyDescent="0.2">
      <c r="A257" s="176" t="s">
        <v>201</v>
      </c>
      <c r="B257" s="176" t="s">
        <v>202</v>
      </c>
      <c r="C257" s="46" t="s">
        <v>490</v>
      </c>
      <c r="D257" s="38">
        <v>5.5500000000000001E-2</v>
      </c>
      <c r="E257" s="63" t="s">
        <v>112</v>
      </c>
      <c r="F257" s="61">
        <v>1000</v>
      </c>
      <c r="G257" s="39" t="s">
        <v>491</v>
      </c>
      <c r="H257" s="37">
        <v>43101</v>
      </c>
      <c r="I257" s="28">
        <v>43465</v>
      </c>
      <c r="J257" s="47">
        <v>500</v>
      </c>
      <c r="K257" s="47"/>
      <c r="L257" s="47">
        <v>1000</v>
      </c>
      <c r="M257" s="47"/>
      <c r="N257" s="103"/>
      <c r="O257" s="126"/>
      <c r="P257" s="74"/>
      <c r="Q257" s="74"/>
      <c r="R257" s="74"/>
      <c r="S257" s="74"/>
      <c r="T257" s="74"/>
      <c r="U257" s="74"/>
    </row>
    <row r="258" spans="1:21" ht="78.75" x14ac:dyDescent="0.2">
      <c r="A258" s="176"/>
      <c r="B258" s="176"/>
      <c r="C258" s="46" t="s">
        <v>492</v>
      </c>
      <c r="D258" s="38">
        <v>5.5500000000000001E-2</v>
      </c>
      <c r="E258" s="39" t="s">
        <v>112</v>
      </c>
      <c r="F258" s="61">
        <v>3000</v>
      </c>
      <c r="G258" s="39" t="s">
        <v>493</v>
      </c>
      <c r="H258" s="37">
        <v>43101</v>
      </c>
      <c r="I258" s="28">
        <v>43465</v>
      </c>
      <c r="J258" s="47">
        <v>1500</v>
      </c>
      <c r="K258" s="47"/>
      <c r="L258" s="47">
        <v>3000</v>
      </c>
      <c r="M258" s="47"/>
      <c r="N258" s="103"/>
      <c r="O258" s="126"/>
      <c r="P258" s="74"/>
      <c r="Q258" s="74"/>
      <c r="R258" s="74"/>
      <c r="S258" s="74"/>
      <c r="T258" s="74"/>
      <c r="U258" s="74"/>
    </row>
    <row r="259" spans="1:21" ht="63" x14ac:dyDescent="0.2">
      <c r="A259" s="176"/>
      <c r="B259" s="176"/>
      <c r="C259" s="176" t="s">
        <v>494</v>
      </c>
      <c r="D259" s="184">
        <v>5.5599999999999997E-2</v>
      </c>
      <c r="E259" s="185" t="s">
        <v>112</v>
      </c>
      <c r="F259" s="186">
        <v>10</v>
      </c>
      <c r="G259" s="50" t="s">
        <v>495</v>
      </c>
      <c r="H259" s="37">
        <v>43101</v>
      </c>
      <c r="I259" s="28">
        <v>43465</v>
      </c>
      <c r="J259" s="186"/>
      <c r="K259" s="186">
        <v>5</v>
      </c>
      <c r="L259" s="186"/>
      <c r="M259" s="186">
        <v>10</v>
      </c>
      <c r="N259" s="186"/>
      <c r="O259" s="193"/>
      <c r="P259" s="186"/>
      <c r="Q259" s="198"/>
      <c r="R259" s="186"/>
      <c r="S259" s="198"/>
      <c r="T259" s="186"/>
      <c r="U259" s="198"/>
    </row>
    <row r="260" spans="1:21" ht="47.25" x14ac:dyDescent="0.2">
      <c r="A260" s="176"/>
      <c r="B260" s="176"/>
      <c r="C260" s="176"/>
      <c r="D260" s="184"/>
      <c r="E260" s="185"/>
      <c r="F260" s="186"/>
      <c r="G260" s="50" t="s">
        <v>496</v>
      </c>
      <c r="H260" s="37">
        <v>43101</v>
      </c>
      <c r="I260" s="28">
        <v>43465</v>
      </c>
      <c r="J260" s="186"/>
      <c r="K260" s="186">
        <v>0.5</v>
      </c>
      <c r="L260" s="186"/>
      <c r="M260" s="186">
        <v>1</v>
      </c>
      <c r="N260" s="186"/>
      <c r="O260" s="193"/>
      <c r="P260" s="186"/>
      <c r="Q260" s="198"/>
      <c r="R260" s="186"/>
      <c r="S260" s="198"/>
      <c r="T260" s="186"/>
      <c r="U260" s="198"/>
    </row>
    <row r="261" spans="1:21" ht="47.25" x14ac:dyDescent="0.2">
      <c r="A261" s="176"/>
      <c r="B261" s="176"/>
      <c r="C261" s="176"/>
      <c r="D261" s="184"/>
      <c r="E261" s="185"/>
      <c r="F261" s="186"/>
      <c r="G261" s="50" t="s">
        <v>497</v>
      </c>
      <c r="H261" s="37">
        <v>43101</v>
      </c>
      <c r="I261" s="28">
        <v>43465</v>
      </c>
      <c r="J261" s="186"/>
      <c r="K261" s="186">
        <v>0.5</v>
      </c>
      <c r="L261" s="186"/>
      <c r="M261" s="186">
        <v>1</v>
      </c>
      <c r="N261" s="186"/>
      <c r="O261" s="193"/>
      <c r="P261" s="186"/>
      <c r="Q261" s="198"/>
      <c r="R261" s="186"/>
      <c r="S261" s="198"/>
      <c r="T261" s="186"/>
      <c r="U261" s="198"/>
    </row>
    <row r="262" spans="1:21" ht="63" x14ac:dyDescent="0.2">
      <c r="A262" s="176"/>
      <c r="B262" s="176"/>
      <c r="C262" s="176" t="s">
        <v>498</v>
      </c>
      <c r="D262" s="187">
        <v>5.5599999999999997E-2</v>
      </c>
      <c r="E262" s="174" t="s">
        <v>105</v>
      </c>
      <c r="F262" s="175">
        <v>1</v>
      </c>
      <c r="G262" s="59" t="s">
        <v>499</v>
      </c>
      <c r="H262" s="37">
        <v>43101</v>
      </c>
      <c r="I262" s="28">
        <v>43465</v>
      </c>
      <c r="J262" s="175">
        <v>0.25</v>
      </c>
      <c r="K262" s="175">
        <v>0.5</v>
      </c>
      <c r="L262" s="175">
        <v>0.75</v>
      </c>
      <c r="M262" s="175">
        <v>1</v>
      </c>
      <c r="N262" s="175"/>
      <c r="O262" s="193"/>
      <c r="P262" s="175"/>
      <c r="Q262" s="198"/>
      <c r="R262" s="175"/>
      <c r="S262" s="198"/>
      <c r="T262" s="175"/>
      <c r="U262" s="198"/>
    </row>
    <row r="263" spans="1:21" ht="47.25" x14ac:dyDescent="0.2">
      <c r="A263" s="176"/>
      <c r="B263" s="176"/>
      <c r="C263" s="176"/>
      <c r="D263" s="174"/>
      <c r="E263" s="174"/>
      <c r="F263" s="175"/>
      <c r="G263" s="59" t="s">
        <v>500</v>
      </c>
      <c r="H263" s="37">
        <v>43101</v>
      </c>
      <c r="I263" s="28">
        <v>43465</v>
      </c>
      <c r="J263" s="175">
        <v>0.25</v>
      </c>
      <c r="K263" s="175">
        <v>0.5</v>
      </c>
      <c r="L263" s="175">
        <v>0.75</v>
      </c>
      <c r="M263" s="175">
        <v>1</v>
      </c>
      <c r="N263" s="175"/>
      <c r="O263" s="193"/>
      <c r="P263" s="175"/>
      <c r="Q263" s="198"/>
      <c r="R263" s="175"/>
      <c r="S263" s="198"/>
      <c r="T263" s="175"/>
      <c r="U263" s="198"/>
    </row>
    <row r="264" spans="1:21" ht="31.5" x14ac:dyDescent="0.2">
      <c r="A264" s="176"/>
      <c r="B264" s="176"/>
      <c r="C264" s="176"/>
      <c r="D264" s="174"/>
      <c r="E264" s="174"/>
      <c r="F264" s="175"/>
      <c r="G264" s="59" t="s">
        <v>501</v>
      </c>
      <c r="H264" s="37">
        <v>43101</v>
      </c>
      <c r="I264" s="28">
        <v>43465</v>
      </c>
      <c r="J264" s="175">
        <v>0.25</v>
      </c>
      <c r="K264" s="175">
        <v>0.5</v>
      </c>
      <c r="L264" s="175">
        <v>0.75</v>
      </c>
      <c r="M264" s="175">
        <v>1</v>
      </c>
      <c r="N264" s="175"/>
      <c r="O264" s="193"/>
      <c r="P264" s="175"/>
      <c r="Q264" s="198"/>
      <c r="R264" s="175"/>
      <c r="S264" s="198"/>
      <c r="T264" s="175"/>
      <c r="U264" s="198"/>
    </row>
    <row r="265" spans="1:21" ht="31.5" x14ac:dyDescent="0.2">
      <c r="A265" s="176"/>
      <c r="B265" s="176"/>
      <c r="C265" s="176"/>
      <c r="D265" s="174"/>
      <c r="E265" s="174"/>
      <c r="F265" s="175"/>
      <c r="G265" s="59" t="s">
        <v>502</v>
      </c>
      <c r="H265" s="37">
        <v>43101</v>
      </c>
      <c r="I265" s="28">
        <v>43465</v>
      </c>
      <c r="J265" s="175">
        <v>0.25</v>
      </c>
      <c r="K265" s="175">
        <v>0.5</v>
      </c>
      <c r="L265" s="175">
        <v>0.75</v>
      </c>
      <c r="M265" s="175">
        <v>1</v>
      </c>
      <c r="N265" s="175"/>
      <c r="O265" s="193"/>
      <c r="P265" s="175"/>
      <c r="Q265" s="198"/>
      <c r="R265" s="175"/>
      <c r="S265" s="198"/>
      <c r="T265" s="175"/>
      <c r="U265" s="198"/>
    </row>
    <row r="266" spans="1:21" ht="110.25" x14ac:dyDescent="0.2">
      <c r="A266" s="176"/>
      <c r="B266" s="176"/>
      <c r="C266" s="59" t="s">
        <v>503</v>
      </c>
      <c r="D266" s="65">
        <v>5.5500000000000001E-2</v>
      </c>
      <c r="E266" s="60" t="s">
        <v>112</v>
      </c>
      <c r="F266" s="61">
        <v>300</v>
      </c>
      <c r="G266" s="50" t="s">
        <v>504</v>
      </c>
      <c r="H266" s="37">
        <v>43101</v>
      </c>
      <c r="I266" s="28">
        <v>43465</v>
      </c>
      <c r="J266" s="61">
        <v>150</v>
      </c>
      <c r="K266" s="61"/>
      <c r="L266" s="61">
        <v>150</v>
      </c>
      <c r="M266" s="61"/>
      <c r="N266" s="92"/>
      <c r="O266" s="126"/>
      <c r="P266" s="61"/>
      <c r="Q266" s="74"/>
      <c r="R266" s="61"/>
      <c r="S266" s="74"/>
      <c r="T266" s="61"/>
      <c r="U266" s="74"/>
    </row>
    <row r="267" spans="1:21" ht="47.25" x14ac:dyDescent="0.2">
      <c r="A267" s="176"/>
      <c r="B267" s="176"/>
      <c r="C267" s="59" t="s">
        <v>505</v>
      </c>
      <c r="D267" s="65">
        <v>5.5500000000000001E-2</v>
      </c>
      <c r="E267" s="60" t="s">
        <v>105</v>
      </c>
      <c r="F267" s="60">
        <v>1</v>
      </c>
      <c r="G267" s="50" t="s">
        <v>506</v>
      </c>
      <c r="H267" s="37">
        <v>43101</v>
      </c>
      <c r="I267" s="28">
        <v>43465</v>
      </c>
      <c r="J267" s="60"/>
      <c r="K267" s="60">
        <v>0.5</v>
      </c>
      <c r="L267" s="60"/>
      <c r="M267" s="60">
        <v>1</v>
      </c>
      <c r="N267" s="93"/>
      <c r="O267" s="126"/>
      <c r="P267" s="60"/>
      <c r="Q267" s="74"/>
      <c r="R267" s="60"/>
      <c r="S267" s="74"/>
      <c r="T267" s="60"/>
      <c r="U267" s="74"/>
    </row>
    <row r="268" spans="1:21" ht="141.75" x14ac:dyDescent="0.2">
      <c r="A268" s="176"/>
      <c r="B268" s="176"/>
      <c r="C268" s="59" t="s">
        <v>507</v>
      </c>
      <c r="D268" s="65">
        <v>5.5599999999999997E-2</v>
      </c>
      <c r="E268" s="62" t="s">
        <v>105</v>
      </c>
      <c r="F268" s="64">
        <v>1</v>
      </c>
      <c r="G268" s="59" t="s">
        <v>508</v>
      </c>
      <c r="H268" s="37">
        <v>43101</v>
      </c>
      <c r="I268" s="28">
        <v>43465</v>
      </c>
      <c r="J268" s="64">
        <v>0.5</v>
      </c>
      <c r="K268" s="64">
        <v>1</v>
      </c>
      <c r="L268" s="64"/>
      <c r="M268" s="64"/>
      <c r="N268" s="91"/>
      <c r="O268" s="126"/>
      <c r="P268" s="64"/>
      <c r="Q268" s="74"/>
      <c r="R268" s="64"/>
      <c r="S268" s="74"/>
      <c r="T268" s="64"/>
      <c r="U268" s="74"/>
    </row>
    <row r="269" spans="1:21" ht="31.5" x14ac:dyDescent="0.2">
      <c r="A269" s="176"/>
      <c r="B269" s="176"/>
      <c r="C269" s="176" t="s">
        <v>509</v>
      </c>
      <c r="D269" s="177">
        <v>5.5599999999999997E-2</v>
      </c>
      <c r="E269" s="174" t="s">
        <v>105</v>
      </c>
      <c r="F269" s="173">
        <v>1</v>
      </c>
      <c r="G269" s="59" t="s">
        <v>510</v>
      </c>
      <c r="H269" s="37">
        <v>43101</v>
      </c>
      <c r="I269" s="28">
        <v>43465</v>
      </c>
      <c r="J269" s="173">
        <v>0.25</v>
      </c>
      <c r="K269" s="173">
        <v>0.5</v>
      </c>
      <c r="L269" s="173">
        <v>0.75</v>
      </c>
      <c r="M269" s="173">
        <v>1</v>
      </c>
      <c r="N269" s="173"/>
      <c r="O269" s="193"/>
      <c r="P269" s="173"/>
      <c r="Q269" s="198"/>
      <c r="R269" s="173"/>
      <c r="S269" s="198"/>
      <c r="T269" s="173"/>
      <c r="U269" s="198"/>
    </row>
    <row r="270" spans="1:21" ht="15.75" x14ac:dyDescent="0.2">
      <c r="A270" s="176"/>
      <c r="B270" s="176"/>
      <c r="C270" s="176"/>
      <c r="D270" s="177"/>
      <c r="E270" s="174"/>
      <c r="F270" s="174"/>
      <c r="G270" s="59" t="s">
        <v>511</v>
      </c>
      <c r="H270" s="37">
        <v>43101</v>
      </c>
      <c r="I270" s="28">
        <v>43465</v>
      </c>
      <c r="J270" s="174">
        <v>0.25</v>
      </c>
      <c r="K270" s="174">
        <v>0.5</v>
      </c>
      <c r="L270" s="174">
        <v>0.75</v>
      </c>
      <c r="M270" s="174">
        <v>1</v>
      </c>
      <c r="N270" s="174"/>
      <c r="O270" s="193"/>
      <c r="P270" s="174"/>
      <c r="Q270" s="198"/>
      <c r="R270" s="174"/>
      <c r="S270" s="198"/>
      <c r="T270" s="174"/>
      <c r="U270" s="198"/>
    </row>
    <row r="271" spans="1:21" ht="31.5" x14ac:dyDescent="0.2">
      <c r="A271" s="176"/>
      <c r="B271" s="176"/>
      <c r="C271" s="176" t="s">
        <v>512</v>
      </c>
      <c r="D271" s="177">
        <v>5.5599999999999997E-2</v>
      </c>
      <c r="E271" s="174" t="s">
        <v>105</v>
      </c>
      <c r="F271" s="173">
        <v>1</v>
      </c>
      <c r="G271" s="59" t="s">
        <v>510</v>
      </c>
      <c r="H271" s="37">
        <v>43101</v>
      </c>
      <c r="I271" s="28">
        <v>43465</v>
      </c>
      <c r="J271" s="173">
        <v>0.25</v>
      </c>
      <c r="K271" s="173">
        <v>0.5</v>
      </c>
      <c r="L271" s="173">
        <v>0.75</v>
      </c>
      <c r="M271" s="173">
        <v>1</v>
      </c>
      <c r="N271" s="173"/>
      <c r="O271" s="193"/>
      <c r="P271" s="173"/>
      <c r="Q271" s="198"/>
      <c r="R271" s="173"/>
      <c r="S271" s="198"/>
      <c r="T271" s="173"/>
      <c r="U271" s="198"/>
    </row>
    <row r="272" spans="1:21" ht="15.75" x14ac:dyDescent="0.2">
      <c r="A272" s="176"/>
      <c r="B272" s="176"/>
      <c r="C272" s="176"/>
      <c r="D272" s="177"/>
      <c r="E272" s="174"/>
      <c r="F272" s="174"/>
      <c r="G272" s="59" t="s">
        <v>511</v>
      </c>
      <c r="H272" s="37">
        <v>43101</v>
      </c>
      <c r="I272" s="28">
        <v>43465</v>
      </c>
      <c r="J272" s="174">
        <v>0.25</v>
      </c>
      <c r="K272" s="174">
        <v>0.5</v>
      </c>
      <c r="L272" s="174">
        <v>0.75</v>
      </c>
      <c r="M272" s="174">
        <v>1</v>
      </c>
      <c r="N272" s="174"/>
      <c r="O272" s="193"/>
      <c r="P272" s="174"/>
      <c r="Q272" s="198"/>
      <c r="R272" s="174"/>
      <c r="S272" s="198"/>
      <c r="T272" s="174"/>
      <c r="U272" s="198"/>
    </row>
    <row r="273" spans="4:4" x14ac:dyDescent="0.2">
      <c r="D273" s="88">
        <f>SUM(D257:D271)</f>
        <v>0.49999999999999994</v>
      </c>
    </row>
  </sheetData>
  <mergeCells count="420">
    <mergeCell ref="N152:U152"/>
    <mergeCell ref="H153:H154"/>
    <mergeCell ref="I153:I154"/>
    <mergeCell ref="N153:O153"/>
    <mergeCell ref="P153:Q153"/>
    <mergeCell ref="R153:S153"/>
    <mergeCell ref="T153:U153"/>
    <mergeCell ref="A152:A154"/>
    <mergeCell ref="B152:B154"/>
    <mergeCell ref="C152:C154"/>
    <mergeCell ref="D152:D154"/>
    <mergeCell ref="E152:E154"/>
    <mergeCell ref="F152:F154"/>
    <mergeCell ref="G152:G154"/>
    <mergeCell ref="H152:I152"/>
    <mergeCell ref="J152:M152"/>
    <mergeCell ref="A130:U130"/>
    <mergeCell ref="A131:A133"/>
    <mergeCell ref="B131:B133"/>
    <mergeCell ref="C131:C133"/>
    <mergeCell ref="D131:D133"/>
    <mergeCell ref="E131:E133"/>
    <mergeCell ref="F131:F133"/>
    <mergeCell ref="G131:G133"/>
    <mergeCell ref="H131:I131"/>
    <mergeCell ref="J131:M131"/>
    <mergeCell ref="N131:U131"/>
    <mergeCell ref="H132:H133"/>
    <mergeCell ref="I132:I133"/>
    <mergeCell ref="N132:O132"/>
    <mergeCell ref="P132:Q132"/>
    <mergeCell ref="R132:S132"/>
    <mergeCell ref="T132:U132"/>
    <mergeCell ref="R98:R100"/>
    <mergeCell ref="S98:S100"/>
    <mergeCell ref="T98:T100"/>
    <mergeCell ref="U98:U100"/>
    <mergeCell ref="R102:R103"/>
    <mergeCell ref="S102:S103"/>
    <mergeCell ref="T102:T103"/>
    <mergeCell ref="U102:U103"/>
    <mergeCell ref="R105:R108"/>
    <mergeCell ref="S105:S108"/>
    <mergeCell ref="T105:T108"/>
    <mergeCell ref="U105:U108"/>
    <mergeCell ref="R83:R86"/>
    <mergeCell ref="S83:S86"/>
    <mergeCell ref="T83:T86"/>
    <mergeCell ref="U83:U86"/>
    <mergeCell ref="R89:R90"/>
    <mergeCell ref="S89:S90"/>
    <mergeCell ref="T89:T90"/>
    <mergeCell ref="U89:U90"/>
    <mergeCell ref="R95:R96"/>
    <mergeCell ref="S95:S96"/>
    <mergeCell ref="T95:T96"/>
    <mergeCell ref="U95:U96"/>
    <mergeCell ref="Q98:Q100"/>
    <mergeCell ref="N102:N103"/>
    <mergeCell ref="O102:O103"/>
    <mergeCell ref="P102:P103"/>
    <mergeCell ref="Q102:Q103"/>
    <mergeCell ref="N105:N108"/>
    <mergeCell ref="O105:O108"/>
    <mergeCell ref="P105:P108"/>
    <mergeCell ref="Q105:Q108"/>
    <mergeCell ref="U262:U265"/>
    <mergeCell ref="U269:U270"/>
    <mergeCell ref="U271:U272"/>
    <mergeCell ref="A176:U176"/>
    <mergeCell ref="A177:A179"/>
    <mergeCell ref="B177:B179"/>
    <mergeCell ref="C177:C179"/>
    <mergeCell ref="T262:T265"/>
    <mergeCell ref="T269:T270"/>
    <mergeCell ref="T271:T272"/>
    <mergeCell ref="O259:O261"/>
    <mergeCell ref="O262:O265"/>
    <mergeCell ref="O269:O270"/>
    <mergeCell ref="O271:O272"/>
    <mergeCell ref="Q259:Q261"/>
    <mergeCell ref="Q262:Q265"/>
    <mergeCell ref="Q269:Q270"/>
    <mergeCell ref="Q271:Q272"/>
    <mergeCell ref="S259:S261"/>
    <mergeCell ref="S262:S265"/>
    <mergeCell ref="S269:S270"/>
    <mergeCell ref="S271:S272"/>
    <mergeCell ref="N262:N265"/>
    <mergeCell ref="N269:N270"/>
    <mergeCell ref="N271:N272"/>
    <mergeCell ref="P259:P261"/>
    <mergeCell ref="P262:P265"/>
    <mergeCell ref="P269:P270"/>
    <mergeCell ref="P271:P272"/>
    <mergeCell ref="R259:R261"/>
    <mergeCell ref="R262:R265"/>
    <mergeCell ref="R269:R270"/>
    <mergeCell ref="R271:R272"/>
    <mergeCell ref="A144:U144"/>
    <mergeCell ref="A155:U155"/>
    <mergeCell ref="A180:U180"/>
    <mergeCell ref="A188:U188"/>
    <mergeCell ref="A207:U207"/>
    <mergeCell ref="A249:U249"/>
    <mergeCell ref="A256:U256"/>
    <mergeCell ref="N259:N261"/>
    <mergeCell ref="T259:T261"/>
    <mergeCell ref="U259:U261"/>
    <mergeCell ref="D177:D179"/>
    <mergeCell ref="E177:E179"/>
    <mergeCell ref="F177:F179"/>
    <mergeCell ref="G177:G179"/>
    <mergeCell ref="H177:I177"/>
    <mergeCell ref="J177:M177"/>
    <mergeCell ref="N177:U177"/>
    <mergeCell ref="H178:H179"/>
    <mergeCell ref="I178:I179"/>
    <mergeCell ref="N178:O178"/>
    <mergeCell ref="P178:Q178"/>
    <mergeCell ref="R178:S178"/>
    <mergeCell ref="T178:U178"/>
    <mergeCell ref="A151:U151"/>
    <mergeCell ref="J79:M79"/>
    <mergeCell ref="N79:U79"/>
    <mergeCell ref="H80:H81"/>
    <mergeCell ref="I80:I81"/>
    <mergeCell ref="N80:O80"/>
    <mergeCell ref="P80:Q80"/>
    <mergeCell ref="R80:S80"/>
    <mergeCell ref="T80:U80"/>
    <mergeCell ref="A134:U134"/>
    <mergeCell ref="N83:N86"/>
    <mergeCell ref="O83:O86"/>
    <mergeCell ref="P83:P86"/>
    <mergeCell ref="Q83:Q86"/>
    <mergeCell ref="N89:N90"/>
    <mergeCell ref="O89:O90"/>
    <mergeCell ref="P89:P90"/>
    <mergeCell ref="Q89:Q90"/>
    <mergeCell ref="N95:N96"/>
    <mergeCell ref="O95:O96"/>
    <mergeCell ref="P95:P96"/>
    <mergeCell ref="Q95:Q96"/>
    <mergeCell ref="N98:N100"/>
    <mergeCell ref="O98:O100"/>
    <mergeCell ref="P98:P100"/>
    <mergeCell ref="A252:U252"/>
    <mergeCell ref="A253:A255"/>
    <mergeCell ref="B253:B255"/>
    <mergeCell ref="C253:C255"/>
    <mergeCell ref="D253:D255"/>
    <mergeCell ref="E253:E255"/>
    <mergeCell ref="F253:F255"/>
    <mergeCell ref="G253:G255"/>
    <mergeCell ref="H253:I253"/>
    <mergeCell ref="J253:M253"/>
    <mergeCell ref="N253:U253"/>
    <mergeCell ref="H254:H255"/>
    <mergeCell ref="I254:I255"/>
    <mergeCell ref="N254:O254"/>
    <mergeCell ref="P254:Q254"/>
    <mergeCell ref="R254:S254"/>
    <mergeCell ref="T254:U254"/>
    <mergeCell ref="A245:U245"/>
    <mergeCell ref="A246:A248"/>
    <mergeCell ref="B246:B248"/>
    <mergeCell ref="C246:C248"/>
    <mergeCell ref="D246:D248"/>
    <mergeCell ref="E246:E248"/>
    <mergeCell ref="F246:F248"/>
    <mergeCell ref="G246:G248"/>
    <mergeCell ref="H246:I246"/>
    <mergeCell ref="J246:M246"/>
    <mergeCell ref="N246:U246"/>
    <mergeCell ref="H247:H248"/>
    <mergeCell ref="I247:I248"/>
    <mergeCell ref="N247:O247"/>
    <mergeCell ref="P247:Q247"/>
    <mergeCell ref="R247:S247"/>
    <mergeCell ref="T247:U247"/>
    <mergeCell ref="A197:U197"/>
    <mergeCell ref="A198:A200"/>
    <mergeCell ref="B198:B200"/>
    <mergeCell ref="C198:C200"/>
    <mergeCell ref="D198:D200"/>
    <mergeCell ref="E198:E200"/>
    <mergeCell ref="F198:F200"/>
    <mergeCell ref="G198:G200"/>
    <mergeCell ref="H198:I198"/>
    <mergeCell ref="J198:M198"/>
    <mergeCell ref="N198:U198"/>
    <mergeCell ref="H199:H200"/>
    <mergeCell ref="I199:I200"/>
    <mergeCell ref="N199:O199"/>
    <mergeCell ref="P199:Q199"/>
    <mergeCell ref="R199:S199"/>
    <mergeCell ref="T199:U199"/>
    <mergeCell ref="N141:U141"/>
    <mergeCell ref="H142:H143"/>
    <mergeCell ref="I142:I143"/>
    <mergeCell ref="N142:O142"/>
    <mergeCell ref="P142:Q142"/>
    <mergeCell ref="R142:S142"/>
    <mergeCell ref="T142:U142"/>
    <mergeCell ref="A184:U184"/>
    <mergeCell ref="A185:A187"/>
    <mergeCell ref="B185:B187"/>
    <mergeCell ref="C185:C187"/>
    <mergeCell ref="D185:D187"/>
    <mergeCell ref="E185:E187"/>
    <mergeCell ref="F185:F187"/>
    <mergeCell ref="G185:G187"/>
    <mergeCell ref="H185:I185"/>
    <mergeCell ref="J185:M185"/>
    <mergeCell ref="N185:U185"/>
    <mergeCell ref="H186:H187"/>
    <mergeCell ref="I186:I187"/>
    <mergeCell ref="N186:O186"/>
    <mergeCell ref="P186:Q186"/>
    <mergeCell ref="R186:S186"/>
    <mergeCell ref="T186:U186"/>
    <mergeCell ref="A22:U22"/>
    <mergeCell ref="A82:U82"/>
    <mergeCell ref="A117:U117"/>
    <mergeCell ref="A118:A120"/>
    <mergeCell ref="B118:B120"/>
    <mergeCell ref="C118:C120"/>
    <mergeCell ref="D118:D120"/>
    <mergeCell ref="E118:E120"/>
    <mergeCell ref="F118:F120"/>
    <mergeCell ref="G118:G120"/>
    <mergeCell ref="H118:I118"/>
    <mergeCell ref="J118:M118"/>
    <mergeCell ref="N118:U118"/>
    <mergeCell ref="H119:H120"/>
    <mergeCell ref="I119:I120"/>
    <mergeCell ref="N119:O119"/>
    <mergeCell ref="P119:Q119"/>
    <mergeCell ref="R119:S119"/>
    <mergeCell ref="T119:U119"/>
    <mergeCell ref="A78:U78"/>
    <mergeCell ref="A79:A81"/>
    <mergeCell ref="B79:B81"/>
    <mergeCell ref="C79:C81"/>
    <mergeCell ref="D79:D81"/>
    <mergeCell ref="N5:U5"/>
    <mergeCell ref="N6:O6"/>
    <mergeCell ref="P6:Q6"/>
    <mergeCell ref="R6:S6"/>
    <mergeCell ref="T6:U6"/>
    <mergeCell ref="A4:U4"/>
    <mergeCell ref="N19:U19"/>
    <mergeCell ref="N20:O20"/>
    <mergeCell ref="P20:Q20"/>
    <mergeCell ref="R20:S20"/>
    <mergeCell ref="T20:U20"/>
    <mergeCell ref="A16:U16"/>
    <mergeCell ref="A18:U18"/>
    <mergeCell ref="A8:A14"/>
    <mergeCell ref="B8:B11"/>
    <mergeCell ref="B12:B14"/>
    <mergeCell ref="E5:E7"/>
    <mergeCell ref="F5:F7"/>
    <mergeCell ref="A5:A7"/>
    <mergeCell ref="B5:B7"/>
    <mergeCell ref="C5:C7"/>
    <mergeCell ref="D5:D7"/>
    <mergeCell ref="G5:G7"/>
    <mergeCell ref="H5:I5"/>
    <mergeCell ref="J5:M5"/>
    <mergeCell ref="H6:H7"/>
    <mergeCell ref="I6:I7"/>
    <mergeCell ref="A19:A21"/>
    <mergeCell ref="B19:B21"/>
    <mergeCell ref="C19:C21"/>
    <mergeCell ref="D19:D21"/>
    <mergeCell ref="E19:E21"/>
    <mergeCell ref="F19:F21"/>
    <mergeCell ref="G19:G21"/>
    <mergeCell ref="H19:I19"/>
    <mergeCell ref="J19:M19"/>
    <mergeCell ref="H20:H21"/>
    <mergeCell ref="I20:I21"/>
    <mergeCell ref="A23:A76"/>
    <mergeCell ref="B23:B76"/>
    <mergeCell ref="A83:A115"/>
    <mergeCell ref="B83:B86"/>
    <mergeCell ref="C83:C86"/>
    <mergeCell ref="D83:D86"/>
    <mergeCell ref="E83:E86"/>
    <mergeCell ref="F83:F86"/>
    <mergeCell ref="H83:H86"/>
    <mergeCell ref="D89:D90"/>
    <mergeCell ref="E89:E90"/>
    <mergeCell ref="F89:F90"/>
    <mergeCell ref="E79:E81"/>
    <mergeCell ref="F79:F81"/>
    <mergeCell ref="G79:G81"/>
    <mergeCell ref="H79:I79"/>
    <mergeCell ref="I83:I86"/>
    <mergeCell ref="J83:J86"/>
    <mergeCell ref="K83:K86"/>
    <mergeCell ref="L83:L86"/>
    <mergeCell ref="M83:M86"/>
    <mergeCell ref="M89:M90"/>
    <mergeCell ref="B95:B96"/>
    <mergeCell ref="C95:C96"/>
    <mergeCell ref="D95:D96"/>
    <mergeCell ref="E95:E96"/>
    <mergeCell ref="F95:F96"/>
    <mergeCell ref="H95:H96"/>
    <mergeCell ref="I95:I96"/>
    <mergeCell ref="J95:J96"/>
    <mergeCell ref="K95:K96"/>
    <mergeCell ref="L95:L96"/>
    <mergeCell ref="M95:M96"/>
    <mergeCell ref="H89:H90"/>
    <mergeCell ref="I89:I90"/>
    <mergeCell ref="J89:J90"/>
    <mergeCell ref="K89:K90"/>
    <mergeCell ref="L89:L90"/>
    <mergeCell ref="B89:B90"/>
    <mergeCell ref="C89:C90"/>
    <mergeCell ref="E141:E143"/>
    <mergeCell ref="F141:F143"/>
    <mergeCell ref="M98:M100"/>
    <mergeCell ref="B102:B103"/>
    <mergeCell ref="C102:C103"/>
    <mergeCell ref="D102:D103"/>
    <mergeCell ref="E102:E103"/>
    <mergeCell ref="F102:F103"/>
    <mergeCell ref="H102:H103"/>
    <mergeCell ref="I102:I103"/>
    <mergeCell ref="J102:J103"/>
    <mergeCell ref="K102:K103"/>
    <mergeCell ref="L102:L103"/>
    <mergeCell ref="M102:M103"/>
    <mergeCell ref="H98:H100"/>
    <mergeCell ref="I98:I100"/>
    <mergeCell ref="J98:J100"/>
    <mergeCell ref="K98:K100"/>
    <mergeCell ref="L98:L100"/>
    <mergeCell ref="B98:B100"/>
    <mergeCell ref="C98:C100"/>
    <mergeCell ref="D98:D100"/>
    <mergeCell ref="E98:E100"/>
    <mergeCell ref="F98:F100"/>
    <mergeCell ref="E271:E272"/>
    <mergeCell ref="F271:F272"/>
    <mergeCell ref="A145:A149"/>
    <mergeCell ref="B145:B149"/>
    <mergeCell ref="M105:M108"/>
    <mergeCell ref="A122:A128"/>
    <mergeCell ref="A135:A138"/>
    <mergeCell ref="B135:B138"/>
    <mergeCell ref="H105:H108"/>
    <mergeCell ref="I105:I108"/>
    <mergeCell ref="J105:J108"/>
    <mergeCell ref="K105:K108"/>
    <mergeCell ref="L105:L108"/>
    <mergeCell ref="B105:B108"/>
    <mergeCell ref="C105:C108"/>
    <mergeCell ref="D105:D108"/>
    <mergeCell ref="E105:E108"/>
    <mergeCell ref="F105:F108"/>
    <mergeCell ref="A121:U121"/>
    <mergeCell ref="A140:U140"/>
    <mergeCell ref="A141:A143"/>
    <mergeCell ref="B141:B143"/>
    <mergeCell ref="C141:C143"/>
    <mergeCell ref="D141:D143"/>
    <mergeCell ref="A189:A195"/>
    <mergeCell ref="B189:B195"/>
    <mergeCell ref="G141:G143"/>
    <mergeCell ref="H141:I141"/>
    <mergeCell ref="J141:M141"/>
    <mergeCell ref="A257:A272"/>
    <mergeCell ref="B257:B272"/>
    <mergeCell ref="C259:C261"/>
    <mergeCell ref="D259:D261"/>
    <mergeCell ref="E259:E261"/>
    <mergeCell ref="F259:F261"/>
    <mergeCell ref="J259:J261"/>
    <mergeCell ref="K259:K261"/>
    <mergeCell ref="L259:L261"/>
    <mergeCell ref="M259:M261"/>
    <mergeCell ref="C262:C265"/>
    <mergeCell ref="D262:D265"/>
    <mergeCell ref="E262:E265"/>
    <mergeCell ref="F262:F265"/>
    <mergeCell ref="K271:K272"/>
    <mergeCell ref="L271:L272"/>
    <mergeCell ref="M271:M272"/>
    <mergeCell ref="C271:C272"/>
    <mergeCell ref="D271:D272"/>
    <mergeCell ref="A201:A205"/>
    <mergeCell ref="B201:B204"/>
    <mergeCell ref="A156:A174"/>
    <mergeCell ref="B156:B174"/>
    <mergeCell ref="J271:J272"/>
    <mergeCell ref="J262:J265"/>
    <mergeCell ref="K262:K265"/>
    <mergeCell ref="L262:L265"/>
    <mergeCell ref="M262:M265"/>
    <mergeCell ref="C269:C270"/>
    <mergeCell ref="D269:D270"/>
    <mergeCell ref="E269:E270"/>
    <mergeCell ref="F269:F270"/>
    <mergeCell ref="J269:J270"/>
    <mergeCell ref="K269:K270"/>
    <mergeCell ref="L269:L270"/>
    <mergeCell ref="M269:M270"/>
    <mergeCell ref="A208:A243"/>
    <mergeCell ref="B208:B243"/>
    <mergeCell ref="G209:G210"/>
    <mergeCell ref="H209:H210"/>
    <mergeCell ref="I209:I210"/>
    <mergeCell ref="A181:A182"/>
    <mergeCell ref="B181:B182"/>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Categorías!$A$3:$A$9</xm:f>
          </x14:formula1>
          <xm:sqref>A8</xm:sqref>
        </x14:dataValidation>
        <x14:dataValidation type="list" allowBlank="1" showInputMessage="1" showErrorMessage="1">
          <x14:formula1>
            <xm:f>[1]Categorías!#REF!</xm:f>
          </x14:formula1>
          <xm:sqref>A201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0"/>
  <sheetViews>
    <sheetView topLeftCell="G1" zoomScale="90" zoomScaleNormal="90" workbookViewId="0">
      <selection activeCell="D5" sqref="D5:D7"/>
    </sheetView>
  </sheetViews>
  <sheetFormatPr baseColWidth="10" defaultColWidth="10.7109375" defaultRowHeight="12.75" x14ac:dyDescent="0.2"/>
  <cols>
    <col min="1" max="1" width="19.7109375" customWidth="1"/>
    <col min="2" max="2" width="21.28515625" customWidth="1"/>
    <col min="3" max="3" width="26.85546875" customWidth="1"/>
    <col min="4" max="4" width="17.28515625" style="10" customWidth="1"/>
    <col min="5" max="5" width="13.28515625" customWidth="1"/>
    <col min="6" max="6" width="13.7109375" style="10" customWidth="1"/>
    <col min="7" max="7" width="38.5703125" customWidth="1"/>
    <col min="8" max="8" width="20" customWidth="1"/>
    <col min="9" max="13" width="17.140625" customWidth="1"/>
    <col min="14" max="14" width="9.140625" customWidth="1"/>
    <col min="15" max="15" width="38.85546875" customWidth="1"/>
    <col min="16" max="16" width="12.7109375" customWidth="1"/>
    <col min="17" max="17" width="17.28515625" customWidth="1"/>
    <col min="18" max="18" width="15.42578125" customWidth="1"/>
    <col min="19" max="19" width="14.5703125" customWidth="1"/>
    <col min="20" max="20" width="13.28515625" customWidth="1"/>
    <col min="21" max="21" width="19.140625" customWidth="1"/>
  </cols>
  <sheetData>
    <row r="1" spans="1:21" ht="36" customHeight="1" x14ac:dyDescent="0.2"/>
    <row r="2" spans="1:21" ht="24" customHeight="1" x14ac:dyDescent="0.2"/>
    <row r="4" spans="1:21" ht="33.75" x14ac:dyDescent="0.2">
      <c r="A4" s="153" t="s">
        <v>514</v>
      </c>
      <c r="B4" s="153"/>
      <c r="C4" s="153"/>
      <c r="D4" s="153"/>
      <c r="E4" s="153"/>
      <c r="F4" s="153"/>
      <c r="G4" s="153"/>
      <c r="H4" s="153"/>
      <c r="I4" s="153"/>
      <c r="J4" s="153"/>
      <c r="K4" s="153"/>
      <c r="L4" s="153"/>
      <c r="M4" s="153"/>
      <c r="N4" s="153"/>
      <c r="O4" s="153"/>
      <c r="P4" s="153"/>
      <c r="Q4" s="153"/>
      <c r="R4" s="153"/>
      <c r="S4" s="153"/>
      <c r="T4" s="153"/>
      <c r="U4" s="153"/>
    </row>
    <row r="5" spans="1:21" ht="18.75" x14ac:dyDescent="0.2">
      <c r="A5" s="156" t="s">
        <v>103</v>
      </c>
      <c r="B5" s="156" t="s">
        <v>74</v>
      </c>
      <c r="C5" s="156" t="s">
        <v>65</v>
      </c>
      <c r="D5" s="199" t="s">
        <v>66</v>
      </c>
      <c r="E5" s="156" t="s">
        <v>67</v>
      </c>
      <c r="F5" s="199" t="s">
        <v>68</v>
      </c>
      <c r="G5" s="156" t="s">
        <v>69</v>
      </c>
      <c r="H5" s="157" t="s">
        <v>70</v>
      </c>
      <c r="I5" s="157"/>
      <c r="J5" s="157" t="s">
        <v>79</v>
      </c>
      <c r="K5" s="157"/>
      <c r="L5" s="157"/>
      <c r="M5" s="157"/>
      <c r="N5" s="160" t="s">
        <v>513</v>
      </c>
      <c r="O5" s="160"/>
      <c r="P5" s="160"/>
      <c r="Q5" s="160"/>
      <c r="R5" s="160"/>
      <c r="S5" s="160"/>
      <c r="T5" s="160"/>
      <c r="U5" s="160"/>
    </row>
    <row r="6" spans="1:21" ht="15.75" x14ac:dyDescent="0.2">
      <c r="A6" s="156"/>
      <c r="B6" s="156"/>
      <c r="C6" s="156"/>
      <c r="D6" s="199"/>
      <c r="E6" s="156"/>
      <c r="F6" s="199"/>
      <c r="G6" s="156"/>
      <c r="H6" s="155" t="s">
        <v>71</v>
      </c>
      <c r="I6" s="155" t="s">
        <v>72</v>
      </c>
      <c r="J6" s="13" t="s">
        <v>75</v>
      </c>
      <c r="K6" s="13" t="s">
        <v>76</v>
      </c>
      <c r="L6" s="13" t="s">
        <v>77</v>
      </c>
      <c r="M6" s="13" t="s">
        <v>78</v>
      </c>
      <c r="N6" s="158" t="s">
        <v>75</v>
      </c>
      <c r="O6" s="158"/>
      <c r="P6" s="158" t="s">
        <v>76</v>
      </c>
      <c r="Q6" s="158"/>
      <c r="R6" s="158" t="s">
        <v>77</v>
      </c>
      <c r="S6" s="158"/>
      <c r="T6" s="158" t="s">
        <v>78</v>
      </c>
      <c r="U6" s="158"/>
    </row>
    <row r="7" spans="1:21" ht="60" x14ac:dyDescent="0.2">
      <c r="A7" s="156"/>
      <c r="B7" s="156"/>
      <c r="C7" s="156"/>
      <c r="D7" s="199"/>
      <c r="E7" s="156"/>
      <c r="F7" s="199"/>
      <c r="G7" s="156"/>
      <c r="H7" s="155"/>
      <c r="I7" s="155"/>
      <c r="J7" s="53" t="s">
        <v>138</v>
      </c>
      <c r="K7" s="53" t="s">
        <v>138</v>
      </c>
      <c r="L7" s="53" t="s">
        <v>138</v>
      </c>
      <c r="M7" s="53" t="s">
        <v>138</v>
      </c>
      <c r="N7" s="66" t="s">
        <v>516</v>
      </c>
      <c r="O7" s="66" t="s">
        <v>515</v>
      </c>
      <c r="P7" s="66" t="s">
        <v>516</v>
      </c>
      <c r="Q7" s="66" t="s">
        <v>515</v>
      </c>
      <c r="R7" s="66" t="s">
        <v>516</v>
      </c>
      <c r="S7" s="66" t="s">
        <v>515</v>
      </c>
      <c r="T7" s="66" t="s">
        <v>516</v>
      </c>
      <c r="U7" s="66" t="s">
        <v>515</v>
      </c>
    </row>
    <row r="8" spans="1:21" s="134" customFormat="1" ht="60" x14ac:dyDescent="0.2">
      <c r="A8" s="180" t="s">
        <v>58</v>
      </c>
      <c r="B8" s="200" t="s">
        <v>82</v>
      </c>
      <c r="C8" s="128" t="s">
        <v>141</v>
      </c>
      <c r="D8" s="129">
        <v>0.12</v>
      </c>
      <c r="E8" s="128" t="s">
        <v>105</v>
      </c>
      <c r="F8" s="129">
        <v>1</v>
      </c>
      <c r="G8" s="130" t="s">
        <v>83</v>
      </c>
      <c r="H8" s="131">
        <v>43102</v>
      </c>
      <c r="I8" s="131">
        <v>43462</v>
      </c>
      <c r="J8" s="129">
        <v>0.25</v>
      </c>
      <c r="K8" s="129">
        <v>0.5</v>
      </c>
      <c r="L8" s="129">
        <v>0.75</v>
      </c>
      <c r="M8" s="129">
        <v>1</v>
      </c>
      <c r="N8" s="132">
        <v>0</v>
      </c>
      <c r="O8" s="127" t="s">
        <v>583</v>
      </c>
      <c r="P8" s="129"/>
      <c r="Q8" s="133"/>
      <c r="R8" s="129"/>
      <c r="S8" s="133"/>
      <c r="T8" s="129"/>
      <c r="U8" s="133"/>
    </row>
    <row r="9" spans="1:21" s="134" customFormat="1" ht="45" x14ac:dyDescent="0.2">
      <c r="A9" s="180"/>
      <c r="B9" s="200"/>
      <c r="C9" s="128" t="s">
        <v>139</v>
      </c>
      <c r="D9" s="129">
        <v>0.12</v>
      </c>
      <c r="E9" s="128" t="s">
        <v>105</v>
      </c>
      <c r="F9" s="129">
        <v>1</v>
      </c>
      <c r="G9" s="130" t="s">
        <v>131</v>
      </c>
      <c r="H9" s="131">
        <v>43102</v>
      </c>
      <c r="I9" s="131">
        <v>43462</v>
      </c>
      <c r="J9" s="129">
        <v>0.15</v>
      </c>
      <c r="K9" s="129">
        <v>0.3</v>
      </c>
      <c r="L9" s="129">
        <v>0.6</v>
      </c>
      <c r="M9" s="129">
        <v>1</v>
      </c>
      <c r="N9" s="132">
        <v>0.12</v>
      </c>
      <c r="O9" s="130" t="s">
        <v>586</v>
      </c>
      <c r="P9" s="129"/>
      <c r="Q9" s="133"/>
      <c r="R9" s="129"/>
      <c r="S9" s="133"/>
      <c r="T9" s="129"/>
      <c r="U9" s="133"/>
    </row>
    <row r="10" spans="1:21" s="134" customFormat="1" ht="120" x14ac:dyDescent="0.2">
      <c r="A10" s="180"/>
      <c r="B10" s="200"/>
      <c r="C10" s="128" t="s">
        <v>142</v>
      </c>
      <c r="D10" s="129">
        <v>0.12</v>
      </c>
      <c r="E10" s="128" t="s">
        <v>105</v>
      </c>
      <c r="F10" s="129">
        <v>1</v>
      </c>
      <c r="G10" s="130" t="s">
        <v>132</v>
      </c>
      <c r="H10" s="131">
        <v>43102</v>
      </c>
      <c r="I10" s="131">
        <v>43462</v>
      </c>
      <c r="J10" s="129">
        <v>0.15</v>
      </c>
      <c r="K10" s="129">
        <v>0.3</v>
      </c>
      <c r="L10" s="129">
        <v>0.7</v>
      </c>
      <c r="M10" s="129">
        <v>1</v>
      </c>
      <c r="N10" s="132">
        <v>0.3</v>
      </c>
      <c r="O10" s="135" t="s">
        <v>577</v>
      </c>
      <c r="P10" s="129"/>
      <c r="Q10" s="133"/>
      <c r="R10" s="129"/>
      <c r="S10" s="133"/>
      <c r="T10" s="129"/>
      <c r="U10" s="133"/>
    </row>
    <row r="11" spans="1:21" s="134" customFormat="1" ht="90.75" customHeight="1" x14ac:dyDescent="0.2">
      <c r="A11" s="180"/>
      <c r="B11" s="200"/>
      <c r="C11" s="128" t="s">
        <v>143</v>
      </c>
      <c r="D11" s="129">
        <v>0.12</v>
      </c>
      <c r="E11" s="128" t="s">
        <v>105</v>
      </c>
      <c r="F11" s="129">
        <v>1</v>
      </c>
      <c r="G11" s="130" t="s">
        <v>84</v>
      </c>
      <c r="H11" s="131">
        <v>43102</v>
      </c>
      <c r="I11" s="131">
        <v>43462</v>
      </c>
      <c r="J11" s="129">
        <v>0.15</v>
      </c>
      <c r="K11" s="129">
        <v>0.3</v>
      </c>
      <c r="L11" s="129">
        <v>0.7</v>
      </c>
      <c r="M11" s="129">
        <v>1</v>
      </c>
      <c r="N11" s="132">
        <v>0.05</v>
      </c>
      <c r="O11" s="101" t="s">
        <v>587</v>
      </c>
      <c r="P11" s="129"/>
      <c r="Q11" s="133"/>
      <c r="R11" s="129"/>
      <c r="S11" s="133"/>
      <c r="T11" s="129"/>
      <c r="U11" s="133"/>
    </row>
    <row r="12" spans="1:21" s="134" customFormat="1" ht="135" x14ac:dyDescent="0.2">
      <c r="A12" s="180"/>
      <c r="B12" s="200"/>
      <c r="C12" s="128" t="s">
        <v>144</v>
      </c>
      <c r="D12" s="129">
        <v>0.05</v>
      </c>
      <c r="E12" s="128" t="s">
        <v>105</v>
      </c>
      <c r="F12" s="129">
        <v>1</v>
      </c>
      <c r="G12" s="130" t="s">
        <v>85</v>
      </c>
      <c r="H12" s="131">
        <v>43102</v>
      </c>
      <c r="I12" s="131">
        <v>43462</v>
      </c>
      <c r="J12" s="129">
        <v>0.25</v>
      </c>
      <c r="K12" s="129">
        <v>0.5</v>
      </c>
      <c r="L12" s="129">
        <v>0.75</v>
      </c>
      <c r="M12" s="129">
        <v>1</v>
      </c>
      <c r="N12" s="132">
        <v>0.15</v>
      </c>
      <c r="O12" s="130" t="s">
        <v>588</v>
      </c>
      <c r="P12" s="129"/>
      <c r="Q12" s="133"/>
      <c r="R12" s="129"/>
      <c r="S12" s="133"/>
      <c r="T12" s="129"/>
      <c r="U12" s="133"/>
    </row>
    <row r="13" spans="1:21" s="134" customFormat="1" ht="51" x14ac:dyDescent="0.2">
      <c r="A13" s="180"/>
      <c r="B13" s="200"/>
      <c r="C13" s="128" t="s">
        <v>145</v>
      </c>
      <c r="D13" s="129">
        <v>0.04</v>
      </c>
      <c r="E13" s="128" t="s">
        <v>105</v>
      </c>
      <c r="F13" s="129">
        <v>1</v>
      </c>
      <c r="G13" s="130" t="s">
        <v>133</v>
      </c>
      <c r="H13" s="131">
        <v>43102</v>
      </c>
      <c r="I13" s="131">
        <v>43462</v>
      </c>
      <c r="J13" s="129">
        <v>1</v>
      </c>
      <c r="K13" s="129">
        <v>1</v>
      </c>
      <c r="L13" s="129">
        <v>1</v>
      </c>
      <c r="M13" s="129">
        <v>1</v>
      </c>
      <c r="N13" s="132">
        <v>0.28000000000000003</v>
      </c>
      <c r="O13" s="136" t="s">
        <v>617</v>
      </c>
      <c r="P13" s="129"/>
      <c r="Q13" s="133"/>
      <c r="R13" s="129"/>
      <c r="S13" s="133"/>
      <c r="T13" s="129"/>
      <c r="U13" s="133"/>
    </row>
    <row r="14" spans="1:21" s="134" customFormat="1" ht="82.5" customHeight="1" x14ac:dyDescent="0.2">
      <c r="A14" s="180"/>
      <c r="B14" s="200" t="s">
        <v>86</v>
      </c>
      <c r="C14" s="128" t="s">
        <v>146</v>
      </c>
      <c r="D14" s="129">
        <v>0.04</v>
      </c>
      <c r="E14" s="128" t="s">
        <v>105</v>
      </c>
      <c r="F14" s="129">
        <v>1</v>
      </c>
      <c r="G14" s="130" t="s">
        <v>134</v>
      </c>
      <c r="H14" s="131">
        <v>43102</v>
      </c>
      <c r="I14" s="131">
        <v>43462</v>
      </c>
      <c r="J14" s="129">
        <v>0.1</v>
      </c>
      <c r="K14" s="129">
        <v>0.3</v>
      </c>
      <c r="L14" s="129">
        <v>0.7</v>
      </c>
      <c r="M14" s="129">
        <v>1</v>
      </c>
      <c r="N14" s="129">
        <v>0.1</v>
      </c>
      <c r="O14" s="101" t="s">
        <v>585</v>
      </c>
      <c r="P14" s="129"/>
      <c r="Q14" s="133"/>
      <c r="R14" s="129"/>
      <c r="S14" s="133"/>
      <c r="T14" s="129"/>
      <c r="U14" s="133"/>
    </row>
    <row r="15" spans="1:21" s="134" customFormat="1" ht="90" x14ac:dyDescent="0.2">
      <c r="A15" s="180"/>
      <c r="B15" s="200"/>
      <c r="C15" s="128" t="s">
        <v>147</v>
      </c>
      <c r="D15" s="129">
        <v>0.08</v>
      </c>
      <c r="E15" s="128" t="s">
        <v>105</v>
      </c>
      <c r="F15" s="129">
        <v>1</v>
      </c>
      <c r="G15" s="130" t="s">
        <v>135</v>
      </c>
      <c r="H15" s="131">
        <v>43102</v>
      </c>
      <c r="I15" s="131">
        <v>43462</v>
      </c>
      <c r="J15" s="129">
        <v>0.15</v>
      </c>
      <c r="K15" s="129">
        <v>0.4</v>
      </c>
      <c r="L15" s="129">
        <v>0.7</v>
      </c>
      <c r="M15" s="129">
        <v>1</v>
      </c>
      <c r="N15" s="129">
        <v>0</v>
      </c>
      <c r="O15" s="101" t="s">
        <v>618</v>
      </c>
      <c r="P15" s="129"/>
      <c r="Q15" s="133"/>
      <c r="R15" s="129"/>
      <c r="S15" s="133"/>
      <c r="T15" s="129"/>
      <c r="U15" s="133"/>
    </row>
    <row r="16" spans="1:21" s="134" customFormat="1" ht="97.5" customHeight="1" x14ac:dyDescent="0.2">
      <c r="A16" s="180"/>
      <c r="B16" s="200"/>
      <c r="C16" s="128" t="s">
        <v>148</v>
      </c>
      <c r="D16" s="129">
        <v>0.05</v>
      </c>
      <c r="E16" s="128" t="s">
        <v>105</v>
      </c>
      <c r="F16" s="129">
        <v>1</v>
      </c>
      <c r="G16" s="130" t="s">
        <v>87</v>
      </c>
      <c r="H16" s="131">
        <v>43102</v>
      </c>
      <c r="I16" s="131">
        <v>43462</v>
      </c>
      <c r="J16" s="129">
        <v>0.15</v>
      </c>
      <c r="K16" s="129">
        <v>0.3</v>
      </c>
      <c r="L16" s="129">
        <v>0.7</v>
      </c>
      <c r="M16" s="129">
        <v>1</v>
      </c>
      <c r="N16" s="132">
        <v>0.05</v>
      </c>
      <c r="O16" s="101" t="s">
        <v>584</v>
      </c>
      <c r="P16" s="129"/>
      <c r="Q16" s="133"/>
      <c r="R16" s="129"/>
      <c r="S16" s="133"/>
      <c r="T16" s="129"/>
      <c r="U16" s="133"/>
    </row>
    <row r="17" spans="1:21" s="134" customFormat="1" ht="51" x14ac:dyDescent="0.2">
      <c r="A17" s="180"/>
      <c r="B17" s="200"/>
      <c r="C17" s="128" t="s">
        <v>149</v>
      </c>
      <c r="D17" s="129">
        <v>0.12</v>
      </c>
      <c r="E17" s="128" t="s">
        <v>105</v>
      </c>
      <c r="F17" s="129">
        <v>1</v>
      </c>
      <c r="G17" s="130" t="s">
        <v>88</v>
      </c>
      <c r="H17" s="131">
        <v>43102</v>
      </c>
      <c r="I17" s="131">
        <v>43462</v>
      </c>
      <c r="J17" s="129">
        <v>0.15</v>
      </c>
      <c r="K17" s="129">
        <v>0.4</v>
      </c>
      <c r="L17" s="129">
        <v>0.7</v>
      </c>
      <c r="M17" s="129">
        <v>1</v>
      </c>
      <c r="N17" s="129">
        <v>0.15</v>
      </c>
      <c r="O17" s="127" t="s">
        <v>596</v>
      </c>
      <c r="P17" s="129"/>
      <c r="Q17" s="133"/>
      <c r="R17" s="129"/>
      <c r="S17" s="133"/>
      <c r="T17" s="129"/>
      <c r="U17" s="133"/>
    </row>
    <row r="18" spans="1:21" s="134" customFormat="1" ht="117.75" customHeight="1" x14ac:dyDescent="0.2">
      <c r="A18" s="180"/>
      <c r="B18" s="200"/>
      <c r="C18" s="128" t="s">
        <v>150</v>
      </c>
      <c r="D18" s="129">
        <v>0.05</v>
      </c>
      <c r="E18" s="128" t="s">
        <v>105</v>
      </c>
      <c r="F18" s="129">
        <v>1</v>
      </c>
      <c r="G18" s="130" t="s">
        <v>136</v>
      </c>
      <c r="H18" s="131">
        <v>43102</v>
      </c>
      <c r="I18" s="131">
        <v>43462</v>
      </c>
      <c r="J18" s="129">
        <v>0.25</v>
      </c>
      <c r="K18" s="129">
        <v>0.5</v>
      </c>
      <c r="L18" s="129">
        <v>0.75</v>
      </c>
      <c r="M18" s="129">
        <v>1</v>
      </c>
      <c r="N18" s="129">
        <v>0.25</v>
      </c>
      <c r="O18" s="101" t="s">
        <v>595</v>
      </c>
      <c r="P18" s="129"/>
      <c r="Q18" s="133"/>
      <c r="R18" s="129"/>
      <c r="S18" s="133"/>
      <c r="T18" s="129"/>
      <c r="U18" s="133"/>
    </row>
    <row r="19" spans="1:21" s="134" customFormat="1" ht="63.75" x14ac:dyDescent="0.2">
      <c r="A19" s="180"/>
      <c r="B19" s="200"/>
      <c r="C19" s="128" t="s">
        <v>151</v>
      </c>
      <c r="D19" s="129">
        <v>0.05</v>
      </c>
      <c r="E19" s="128" t="s">
        <v>105</v>
      </c>
      <c r="F19" s="129">
        <v>1</v>
      </c>
      <c r="G19" s="130" t="s">
        <v>140</v>
      </c>
      <c r="H19" s="131">
        <v>43102</v>
      </c>
      <c r="I19" s="131">
        <v>43462</v>
      </c>
      <c r="J19" s="129">
        <v>0.25</v>
      </c>
      <c r="K19" s="129">
        <v>0.5</v>
      </c>
      <c r="L19" s="129">
        <v>0.75</v>
      </c>
      <c r="M19" s="129">
        <v>1</v>
      </c>
      <c r="N19" s="129">
        <v>0.25</v>
      </c>
      <c r="O19" s="101" t="s">
        <v>594</v>
      </c>
      <c r="P19" s="129"/>
      <c r="Q19" s="133"/>
      <c r="R19" s="129"/>
      <c r="S19" s="133"/>
      <c r="T19" s="129"/>
      <c r="U19" s="133"/>
    </row>
    <row r="20" spans="1:21" s="134" customFormat="1" ht="105" x14ac:dyDescent="0.2">
      <c r="A20" s="180"/>
      <c r="B20" s="200"/>
      <c r="C20" s="128" t="s">
        <v>152</v>
      </c>
      <c r="D20" s="129">
        <v>0.04</v>
      </c>
      <c r="E20" s="128" t="s">
        <v>105</v>
      </c>
      <c r="F20" s="129">
        <v>1</v>
      </c>
      <c r="G20" s="130" t="s">
        <v>91</v>
      </c>
      <c r="H20" s="131">
        <v>43102</v>
      </c>
      <c r="I20" s="131">
        <v>43462</v>
      </c>
      <c r="J20" s="129">
        <v>0.1</v>
      </c>
      <c r="K20" s="129">
        <v>0.3</v>
      </c>
      <c r="L20" s="129">
        <v>0.7</v>
      </c>
      <c r="M20" s="129">
        <v>1</v>
      </c>
      <c r="N20" s="129">
        <v>0</v>
      </c>
      <c r="O20" s="124" t="s">
        <v>618</v>
      </c>
      <c r="P20" s="129"/>
      <c r="Q20" s="133"/>
      <c r="R20" s="129"/>
      <c r="S20" s="133"/>
      <c r="T20" s="129"/>
      <c r="U20" s="133"/>
    </row>
  </sheetData>
  <mergeCells count="20">
    <mergeCell ref="A8:A20"/>
    <mergeCell ref="B8:B13"/>
    <mergeCell ref="B14:B20"/>
    <mergeCell ref="A5:A7"/>
    <mergeCell ref="B5:B7"/>
    <mergeCell ref="H5:I5"/>
    <mergeCell ref="J5:M5"/>
    <mergeCell ref="H6:H7"/>
    <mergeCell ref="I6:I7"/>
    <mergeCell ref="A4:U4"/>
    <mergeCell ref="C5:C7"/>
    <mergeCell ref="D5:D7"/>
    <mergeCell ref="E5:E7"/>
    <mergeCell ref="F5:F7"/>
    <mergeCell ref="G5:G7"/>
    <mergeCell ref="N5:U5"/>
    <mergeCell ref="N6:O6"/>
    <mergeCell ref="P6:Q6"/>
    <mergeCell ref="R6:S6"/>
    <mergeCell ref="T6:U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3"/>
  <sheetViews>
    <sheetView zoomScaleNormal="100" workbookViewId="0">
      <selection activeCell="F8" sqref="F8"/>
    </sheetView>
  </sheetViews>
  <sheetFormatPr baseColWidth="10" defaultColWidth="10.7109375" defaultRowHeight="12.75" x14ac:dyDescent="0.2"/>
  <cols>
    <col min="1" max="1" width="17.5703125" customWidth="1"/>
    <col min="2" max="2" width="18.28515625" customWidth="1"/>
    <col min="3" max="3" width="33" customWidth="1"/>
    <col min="4" max="4" width="14.42578125" customWidth="1"/>
    <col min="5" max="5" width="17.85546875" customWidth="1"/>
    <col min="6" max="6" width="18.28515625" customWidth="1"/>
    <col min="7" max="7" width="37.85546875" customWidth="1"/>
    <col min="8" max="9" width="17.140625" customWidth="1"/>
    <col min="10" max="13" width="19.7109375" customWidth="1"/>
    <col min="14" max="14" width="13" customWidth="1"/>
    <col min="15" max="15" width="40.42578125" customWidth="1"/>
    <col min="16" max="16" width="12.7109375" customWidth="1"/>
    <col min="17" max="17" width="15.42578125" customWidth="1"/>
    <col min="18" max="18" width="13.28515625" customWidth="1"/>
    <col min="19" max="19" width="16.140625" customWidth="1"/>
    <col min="20" max="20" width="13.5703125" customWidth="1"/>
    <col min="21" max="21" width="19.42578125" customWidth="1"/>
  </cols>
  <sheetData>
    <row r="1" spans="1:21" ht="40.5" customHeight="1" x14ac:dyDescent="0.2"/>
    <row r="2" spans="1:21" ht="12.75" customHeight="1" x14ac:dyDescent="0.2"/>
    <row r="4" spans="1:21" ht="33.75" x14ac:dyDescent="0.2">
      <c r="A4" s="153" t="s">
        <v>514</v>
      </c>
      <c r="B4" s="153"/>
      <c r="C4" s="153"/>
      <c r="D4" s="153"/>
      <c r="E4" s="153"/>
      <c r="F4" s="153"/>
      <c r="G4" s="153"/>
      <c r="H4" s="153"/>
      <c r="I4" s="153"/>
      <c r="J4" s="153"/>
      <c r="K4" s="153"/>
      <c r="L4" s="153"/>
      <c r="M4" s="153"/>
      <c r="N4" s="153"/>
      <c r="O4" s="153"/>
      <c r="P4" s="153"/>
      <c r="Q4" s="153"/>
      <c r="R4" s="153"/>
      <c r="S4" s="153"/>
      <c r="T4" s="153"/>
      <c r="U4" s="153"/>
    </row>
    <row r="5" spans="1:21" ht="18.75" x14ac:dyDescent="0.2">
      <c r="A5" s="156" t="s">
        <v>103</v>
      </c>
      <c r="B5" s="156" t="s">
        <v>74</v>
      </c>
      <c r="C5" s="156" t="s">
        <v>65</v>
      </c>
      <c r="D5" s="156" t="s">
        <v>66</v>
      </c>
      <c r="E5" s="156" t="s">
        <v>67</v>
      </c>
      <c r="F5" s="156" t="s">
        <v>68</v>
      </c>
      <c r="G5" s="156" t="s">
        <v>69</v>
      </c>
      <c r="H5" s="157" t="s">
        <v>70</v>
      </c>
      <c r="I5" s="157"/>
      <c r="J5" s="157" t="s">
        <v>79</v>
      </c>
      <c r="K5" s="157"/>
      <c r="L5" s="157"/>
      <c r="M5" s="157"/>
      <c r="N5" s="160" t="s">
        <v>513</v>
      </c>
      <c r="O5" s="160"/>
      <c r="P5" s="160"/>
      <c r="Q5" s="160"/>
      <c r="R5" s="160"/>
      <c r="S5" s="160"/>
      <c r="T5" s="160"/>
      <c r="U5" s="160"/>
    </row>
    <row r="6" spans="1:21" ht="30" customHeight="1" x14ac:dyDescent="0.2">
      <c r="A6" s="156"/>
      <c r="B6" s="156"/>
      <c r="C6" s="156"/>
      <c r="D6" s="156"/>
      <c r="E6" s="156"/>
      <c r="F6" s="156"/>
      <c r="G6" s="156"/>
      <c r="H6" s="155" t="s">
        <v>71</v>
      </c>
      <c r="I6" s="155" t="s">
        <v>72</v>
      </c>
      <c r="J6" s="13" t="s">
        <v>75</v>
      </c>
      <c r="K6" s="13" t="s">
        <v>76</v>
      </c>
      <c r="L6" s="13" t="s">
        <v>77</v>
      </c>
      <c r="M6" s="13" t="s">
        <v>78</v>
      </c>
      <c r="N6" s="158" t="s">
        <v>75</v>
      </c>
      <c r="O6" s="158"/>
      <c r="P6" s="158" t="s">
        <v>76</v>
      </c>
      <c r="Q6" s="158"/>
      <c r="R6" s="158" t="s">
        <v>77</v>
      </c>
      <c r="S6" s="158"/>
      <c r="T6" s="158" t="s">
        <v>78</v>
      </c>
      <c r="U6" s="158"/>
    </row>
    <row r="7" spans="1:21" ht="31.5" x14ac:dyDescent="0.2">
      <c r="A7" s="156"/>
      <c r="B7" s="156"/>
      <c r="C7" s="156"/>
      <c r="D7" s="156"/>
      <c r="E7" s="156"/>
      <c r="F7" s="156"/>
      <c r="G7" s="156"/>
      <c r="H7" s="155"/>
      <c r="I7" s="155"/>
      <c r="J7" s="53" t="s">
        <v>64</v>
      </c>
      <c r="K7" s="53" t="s">
        <v>64</v>
      </c>
      <c r="L7" s="53" t="s">
        <v>64</v>
      </c>
      <c r="M7" s="53" t="s">
        <v>64</v>
      </c>
      <c r="N7" s="66" t="s">
        <v>516</v>
      </c>
      <c r="O7" s="66" t="s">
        <v>515</v>
      </c>
      <c r="P7" s="66" t="s">
        <v>516</v>
      </c>
      <c r="Q7" s="66" t="s">
        <v>515</v>
      </c>
      <c r="R7" s="66" t="s">
        <v>516</v>
      </c>
      <c r="S7" s="66" t="s">
        <v>515</v>
      </c>
      <c r="T7" s="66" t="s">
        <v>516</v>
      </c>
      <c r="U7" s="66" t="s">
        <v>515</v>
      </c>
    </row>
    <row r="8" spans="1:21" s="134" customFormat="1" ht="78.75" x14ac:dyDescent="0.2">
      <c r="A8" s="180" t="s">
        <v>59</v>
      </c>
      <c r="B8" s="200" t="s">
        <v>99</v>
      </c>
      <c r="C8" s="143" t="s">
        <v>137</v>
      </c>
      <c r="D8" s="142">
        <v>0.15</v>
      </c>
      <c r="E8" s="97" t="s">
        <v>121</v>
      </c>
      <c r="F8" s="144">
        <v>1</v>
      </c>
      <c r="G8" s="143" t="s">
        <v>122</v>
      </c>
      <c r="H8" s="98">
        <v>43101</v>
      </c>
      <c r="I8" s="145">
        <v>43131</v>
      </c>
      <c r="J8" s="142">
        <v>1</v>
      </c>
      <c r="K8" s="142">
        <v>1</v>
      </c>
      <c r="L8" s="142">
        <v>1</v>
      </c>
      <c r="M8" s="142">
        <v>1</v>
      </c>
      <c r="N8" s="142">
        <v>0</v>
      </c>
      <c r="O8" s="101" t="s">
        <v>598</v>
      </c>
      <c r="P8" s="142"/>
      <c r="Q8" s="133"/>
      <c r="R8" s="142"/>
      <c r="S8" s="133"/>
      <c r="T8" s="142"/>
      <c r="U8" s="133"/>
    </row>
    <row r="9" spans="1:21" s="134" customFormat="1" ht="78.75" x14ac:dyDescent="0.2">
      <c r="A9" s="180"/>
      <c r="B9" s="200"/>
      <c r="C9" s="143" t="s">
        <v>123</v>
      </c>
      <c r="D9" s="142">
        <v>0.15</v>
      </c>
      <c r="E9" s="97" t="s">
        <v>121</v>
      </c>
      <c r="F9" s="144">
        <v>1</v>
      </c>
      <c r="G9" s="143" t="s">
        <v>593</v>
      </c>
      <c r="H9" s="98">
        <v>43101</v>
      </c>
      <c r="I9" s="145">
        <v>43220</v>
      </c>
      <c r="J9" s="142">
        <v>0.8</v>
      </c>
      <c r="K9" s="142">
        <v>1</v>
      </c>
      <c r="L9" s="142">
        <v>1</v>
      </c>
      <c r="M9" s="142">
        <v>1</v>
      </c>
      <c r="N9" s="142">
        <v>0.4</v>
      </c>
      <c r="O9" s="146" t="s">
        <v>619</v>
      </c>
      <c r="P9" s="142"/>
      <c r="Q9" s="133"/>
      <c r="R9" s="142"/>
      <c r="S9" s="133"/>
      <c r="T9" s="142"/>
      <c r="U9" s="133"/>
    </row>
    <row r="10" spans="1:21" s="134" customFormat="1" ht="78.75" x14ac:dyDescent="0.2">
      <c r="A10" s="180"/>
      <c r="B10" s="200"/>
      <c r="C10" s="143" t="s">
        <v>193</v>
      </c>
      <c r="D10" s="142">
        <v>0.3</v>
      </c>
      <c r="E10" s="97" t="s">
        <v>121</v>
      </c>
      <c r="F10" s="144">
        <v>1</v>
      </c>
      <c r="G10" s="143" t="s">
        <v>124</v>
      </c>
      <c r="H10" s="98">
        <v>43101</v>
      </c>
      <c r="I10" s="145">
        <v>43465</v>
      </c>
      <c r="J10" s="142">
        <v>0.25</v>
      </c>
      <c r="K10" s="142">
        <v>0.5</v>
      </c>
      <c r="L10" s="142">
        <v>0.75</v>
      </c>
      <c r="M10" s="142">
        <v>1</v>
      </c>
      <c r="N10" s="142">
        <v>0</v>
      </c>
      <c r="O10" s="101" t="s">
        <v>620</v>
      </c>
      <c r="P10" s="142"/>
      <c r="Q10" s="133"/>
      <c r="R10" s="142"/>
      <c r="S10" s="133"/>
      <c r="T10" s="142"/>
      <c r="U10" s="133"/>
    </row>
    <row r="11" spans="1:21" s="134" customFormat="1" ht="47.25" x14ac:dyDescent="0.2">
      <c r="A11" s="180"/>
      <c r="B11" s="200"/>
      <c r="C11" s="143" t="s">
        <v>125</v>
      </c>
      <c r="D11" s="142">
        <v>0.15</v>
      </c>
      <c r="E11" s="97" t="s">
        <v>121</v>
      </c>
      <c r="F11" s="144">
        <v>1</v>
      </c>
      <c r="G11" s="143" t="s">
        <v>126</v>
      </c>
      <c r="H11" s="98">
        <v>43101</v>
      </c>
      <c r="I11" s="145">
        <v>43465</v>
      </c>
      <c r="J11" s="142">
        <v>0.33300000000000002</v>
      </c>
      <c r="K11" s="142">
        <v>0.33300000000000002</v>
      </c>
      <c r="L11" s="142">
        <v>0.66300000000000003</v>
      </c>
      <c r="M11" s="142">
        <v>1</v>
      </c>
      <c r="N11" s="142">
        <v>1</v>
      </c>
      <c r="O11" s="143" t="s">
        <v>126</v>
      </c>
      <c r="P11" s="142"/>
      <c r="Q11" s="133"/>
      <c r="R11" s="142"/>
      <c r="S11" s="133"/>
      <c r="T11" s="142"/>
      <c r="U11" s="133"/>
    </row>
    <row r="12" spans="1:21" s="134" customFormat="1" ht="63.75" x14ac:dyDescent="0.2">
      <c r="A12" s="180"/>
      <c r="B12" s="200"/>
      <c r="C12" s="143" t="s">
        <v>127</v>
      </c>
      <c r="D12" s="142">
        <v>0.15</v>
      </c>
      <c r="E12" s="97" t="s">
        <v>121</v>
      </c>
      <c r="F12" s="144">
        <v>1</v>
      </c>
      <c r="G12" s="143" t="s">
        <v>128</v>
      </c>
      <c r="H12" s="98">
        <v>43101</v>
      </c>
      <c r="I12" s="145">
        <v>43465</v>
      </c>
      <c r="J12" s="142">
        <v>1</v>
      </c>
      <c r="K12" s="142">
        <v>1</v>
      </c>
      <c r="L12" s="142">
        <v>1</v>
      </c>
      <c r="M12" s="142">
        <v>1</v>
      </c>
      <c r="N12" s="142">
        <v>1</v>
      </c>
      <c r="O12" s="101" t="s">
        <v>597</v>
      </c>
      <c r="P12" s="142"/>
      <c r="Q12" s="133"/>
      <c r="R12" s="142"/>
      <c r="S12" s="133"/>
      <c r="T12" s="142"/>
      <c r="U12" s="133"/>
    </row>
    <row r="13" spans="1:21" s="134" customFormat="1" ht="47.25" x14ac:dyDescent="0.2">
      <c r="A13" s="180"/>
      <c r="B13" s="200"/>
      <c r="C13" s="143" t="s">
        <v>129</v>
      </c>
      <c r="D13" s="142">
        <v>0.1</v>
      </c>
      <c r="E13" s="97" t="s">
        <v>121</v>
      </c>
      <c r="F13" s="144">
        <v>1</v>
      </c>
      <c r="G13" s="143" t="s">
        <v>130</v>
      </c>
      <c r="H13" s="98">
        <v>43101</v>
      </c>
      <c r="I13" s="145">
        <v>43465</v>
      </c>
      <c r="J13" s="142">
        <v>0</v>
      </c>
      <c r="K13" s="142">
        <v>0.5</v>
      </c>
      <c r="L13" s="142">
        <v>0.5</v>
      </c>
      <c r="M13" s="142">
        <v>1</v>
      </c>
      <c r="N13" s="142">
        <v>0.2</v>
      </c>
      <c r="O13" s="101" t="s">
        <v>631</v>
      </c>
      <c r="P13" s="142"/>
      <c r="Q13" s="133"/>
      <c r="R13" s="142"/>
      <c r="S13" s="133"/>
      <c r="T13" s="142"/>
      <c r="U13" s="133"/>
    </row>
  </sheetData>
  <mergeCells count="19">
    <mergeCell ref="P6:Q6"/>
    <mergeCell ref="R6:S6"/>
    <mergeCell ref="T6:U6"/>
    <mergeCell ref="J5:M5"/>
    <mergeCell ref="A4:U4"/>
    <mergeCell ref="N5:U5"/>
    <mergeCell ref="N6:O6"/>
    <mergeCell ref="A8:A13"/>
    <mergeCell ref="B8:B13"/>
    <mergeCell ref="H6:H7"/>
    <mergeCell ref="I6:I7"/>
    <mergeCell ref="A5:A7"/>
    <mergeCell ref="B5:B7"/>
    <mergeCell ref="C5:C7"/>
    <mergeCell ref="D5:D7"/>
    <mergeCell ref="E5:E7"/>
    <mergeCell ref="F5:F7"/>
    <mergeCell ref="G5:G7"/>
    <mergeCell ref="H5:I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17"/>
  <sheetViews>
    <sheetView topLeftCell="A4" zoomScaleNormal="100" workbookViewId="0">
      <pane xSplit="4" ySplit="4" topLeftCell="G8" activePane="bottomRight" state="frozen"/>
      <selection activeCell="A4" sqref="A4"/>
      <selection pane="topRight" activeCell="E4" sqref="E4"/>
      <selection pane="bottomLeft" activeCell="A8" sqref="A8"/>
      <selection pane="bottomRight" activeCell="N10" sqref="N10"/>
    </sheetView>
  </sheetViews>
  <sheetFormatPr baseColWidth="10" defaultColWidth="10.7109375" defaultRowHeight="12.75" x14ac:dyDescent="0.2"/>
  <cols>
    <col min="1" max="1" width="24.7109375" customWidth="1"/>
    <col min="2" max="2" width="23.7109375" customWidth="1"/>
    <col min="3" max="3" width="24" customWidth="1"/>
    <col min="4" max="4" width="15.5703125" hidden="1" customWidth="1"/>
    <col min="5" max="5" width="12.28515625" customWidth="1"/>
    <col min="7" max="7" width="42.140625" customWidth="1"/>
    <col min="8" max="9" width="15.7109375" hidden="1" customWidth="1"/>
    <col min="10" max="10" width="17.5703125" customWidth="1"/>
    <col min="11" max="13" width="17.5703125" hidden="1" customWidth="1"/>
    <col min="14" max="14" width="16.140625" customWidth="1"/>
    <col min="15" max="15" width="32" customWidth="1"/>
    <col min="16" max="16" width="11.5703125" customWidth="1"/>
    <col min="17" max="17" width="19.7109375" customWidth="1"/>
    <col min="18" max="18" width="13.7109375" customWidth="1"/>
    <col min="19" max="19" width="21.42578125" customWidth="1"/>
    <col min="20" max="20" width="13.140625" customWidth="1"/>
    <col min="21" max="21" width="23.28515625" customWidth="1"/>
  </cols>
  <sheetData>
    <row r="1" spans="1:21" ht="24" customHeight="1" x14ac:dyDescent="0.2"/>
    <row r="2" spans="1:21" ht="24" customHeight="1" x14ac:dyDescent="0.2"/>
    <row r="4" spans="1:21" ht="33.75" x14ac:dyDescent="0.2">
      <c r="A4" s="153" t="s">
        <v>514</v>
      </c>
      <c r="B4" s="153"/>
      <c r="C4" s="153"/>
      <c r="D4" s="153"/>
      <c r="E4" s="153"/>
      <c r="F4" s="153"/>
      <c r="G4" s="153"/>
      <c r="H4" s="153"/>
      <c r="I4" s="153"/>
      <c r="J4" s="153"/>
      <c r="K4" s="153"/>
      <c r="L4" s="153"/>
      <c r="M4" s="153"/>
      <c r="N4" s="153"/>
      <c r="O4" s="153"/>
      <c r="P4" s="153"/>
      <c r="Q4" s="153"/>
      <c r="R4" s="153"/>
      <c r="S4" s="153"/>
      <c r="T4" s="153"/>
      <c r="U4" s="153"/>
    </row>
    <row r="5" spans="1:21" ht="18.75" x14ac:dyDescent="0.2">
      <c r="A5" s="156" t="s">
        <v>103</v>
      </c>
      <c r="B5" s="156" t="s">
        <v>74</v>
      </c>
      <c r="C5" s="156" t="s">
        <v>65</v>
      </c>
      <c r="D5" s="156" t="s">
        <v>66</v>
      </c>
      <c r="E5" s="156" t="s">
        <v>67</v>
      </c>
      <c r="F5" s="156" t="s">
        <v>68</v>
      </c>
      <c r="G5" s="156" t="s">
        <v>69</v>
      </c>
      <c r="H5" s="157" t="s">
        <v>70</v>
      </c>
      <c r="I5" s="157"/>
      <c r="J5" s="157" t="s">
        <v>79</v>
      </c>
      <c r="K5" s="157"/>
      <c r="L5" s="157"/>
      <c r="M5" s="157"/>
      <c r="N5" s="160" t="s">
        <v>513</v>
      </c>
      <c r="O5" s="160"/>
      <c r="P5" s="160"/>
      <c r="Q5" s="160"/>
      <c r="R5" s="160"/>
      <c r="S5" s="160"/>
      <c r="T5" s="160"/>
      <c r="U5" s="160"/>
    </row>
    <row r="6" spans="1:21" ht="30" customHeight="1" x14ac:dyDescent="0.2">
      <c r="A6" s="156"/>
      <c r="B6" s="156"/>
      <c r="C6" s="156"/>
      <c r="D6" s="156"/>
      <c r="E6" s="156"/>
      <c r="F6" s="156"/>
      <c r="G6" s="156"/>
      <c r="H6" s="155" t="s">
        <v>71</v>
      </c>
      <c r="I6" s="155" t="s">
        <v>72</v>
      </c>
      <c r="J6" s="13" t="s">
        <v>75</v>
      </c>
      <c r="K6" s="13" t="s">
        <v>76</v>
      </c>
      <c r="L6" s="13" t="s">
        <v>77</v>
      </c>
      <c r="M6" s="13" t="s">
        <v>78</v>
      </c>
      <c r="N6" s="158" t="s">
        <v>75</v>
      </c>
      <c r="O6" s="158"/>
      <c r="P6" s="158" t="s">
        <v>76</v>
      </c>
      <c r="Q6" s="158"/>
      <c r="R6" s="158" t="s">
        <v>77</v>
      </c>
      <c r="S6" s="158"/>
      <c r="T6" s="158" t="s">
        <v>78</v>
      </c>
      <c r="U6" s="158"/>
    </row>
    <row r="7" spans="1:21" ht="45" x14ac:dyDescent="0.2">
      <c r="A7" s="156"/>
      <c r="B7" s="156"/>
      <c r="C7" s="156"/>
      <c r="D7" s="156"/>
      <c r="E7" s="156"/>
      <c r="F7" s="156"/>
      <c r="G7" s="156"/>
      <c r="H7" s="155"/>
      <c r="I7" s="155"/>
      <c r="J7" s="53" t="s">
        <v>64</v>
      </c>
      <c r="K7" s="53" t="s">
        <v>64</v>
      </c>
      <c r="L7" s="53" t="s">
        <v>64</v>
      </c>
      <c r="M7" s="53" t="s">
        <v>64</v>
      </c>
      <c r="N7" s="66" t="s">
        <v>516</v>
      </c>
      <c r="O7" s="66" t="s">
        <v>515</v>
      </c>
      <c r="P7" s="66" t="s">
        <v>516</v>
      </c>
      <c r="Q7" s="66" t="s">
        <v>515</v>
      </c>
      <c r="R7" s="66" t="s">
        <v>516</v>
      </c>
      <c r="S7" s="66" t="s">
        <v>515</v>
      </c>
      <c r="T7" s="66" t="s">
        <v>516</v>
      </c>
      <c r="U7" s="66" t="s">
        <v>515</v>
      </c>
    </row>
    <row r="8" spans="1:21" s="134" customFormat="1" ht="84.75" customHeight="1" x14ac:dyDescent="0.2">
      <c r="A8" s="180" t="s">
        <v>61</v>
      </c>
      <c r="B8" s="200" t="s">
        <v>92</v>
      </c>
      <c r="C8" s="147" t="s">
        <v>196</v>
      </c>
      <c r="D8" s="142">
        <v>0.1</v>
      </c>
      <c r="E8" s="142" t="s">
        <v>161</v>
      </c>
      <c r="F8" s="97">
        <v>1</v>
      </c>
      <c r="G8" s="205" t="s">
        <v>194</v>
      </c>
      <c r="H8" s="98">
        <v>43101</v>
      </c>
      <c r="I8" s="145">
        <v>43190</v>
      </c>
      <c r="J8" s="148">
        <v>1</v>
      </c>
      <c r="K8" s="148">
        <v>0</v>
      </c>
      <c r="L8" s="148">
        <v>0</v>
      </c>
      <c r="M8" s="148">
        <v>0</v>
      </c>
      <c r="N8" s="142">
        <v>0.4</v>
      </c>
      <c r="O8" s="101" t="s">
        <v>627</v>
      </c>
      <c r="P8" s="148"/>
      <c r="Q8" s="133"/>
      <c r="R8" s="148"/>
      <c r="S8" s="133"/>
      <c r="T8" s="148"/>
      <c r="U8" s="133"/>
    </row>
    <row r="9" spans="1:21" s="134" customFormat="1" ht="77.25" customHeight="1" x14ac:dyDescent="0.2">
      <c r="A9" s="180"/>
      <c r="B9" s="200"/>
      <c r="C9" s="147" t="s">
        <v>197</v>
      </c>
      <c r="D9" s="142">
        <v>0.1</v>
      </c>
      <c r="E9" s="97" t="s">
        <v>105</v>
      </c>
      <c r="F9" s="144">
        <v>1</v>
      </c>
      <c r="G9" s="205"/>
      <c r="H9" s="98">
        <v>43191</v>
      </c>
      <c r="I9" s="145">
        <v>43465</v>
      </c>
      <c r="J9" s="148">
        <v>0</v>
      </c>
      <c r="K9" s="149">
        <v>0.3</v>
      </c>
      <c r="L9" s="149">
        <v>0.4</v>
      </c>
      <c r="M9" s="149">
        <v>0.4</v>
      </c>
      <c r="N9" s="149">
        <v>0.4</v>
      </c>
      <c r="O9" s="127" t="s">
        <v>626</v>
      </c>
      <c r="P9" s="149"/>
      <c r="Q9" s="133"/>
      <c r="R9" s="149"/>
      <c r="S9" s="133"/>
      <c r="T9" s="149"/>
      <c r="U9" s="133"/>
    </row>
    <row r="10" spans="1:21" s="134" customFormat="1" ht="89.25" customHeight="1" x14ac:dyDescent="0.2">
      <c r="A10" s="180"/>
      <c r="B10" s="200"/>
      <c r="C10" s="144" t="s">
        <v>155</v>
      </c>
      <c r="D10" s="142">
        <v>0.08</v>
      </c>
      <c r="E10" s="142" t="s">
        <v>161</v>
      </c>
      <c r="F10" s="97">
        <v>4</v>
      </c>
      <c r="G10" s="150" t="s">
        <v>156</v>
      </c>
      <c r="H10" s="98">
        <v>43101</v>
      </c>
      <c r="I10" s="145">
        <v>43465</v>
      </c>
      <c r="J10" s="148">
        <v>1</v>
      </c>
      <c r="K10" s="148">
        <v>1</v>
      </c>
      <c r="L10" s="148">
        <v>1</v>
      </c>
      <c r="M10" s="148">
        <v>1</v>
      </c>
      <c r="N10" s="148">
        <v>0</v>
      </c>
      <c r="O10" s="124" t="s">
        <v>632</v>
      </c>
      <c r="P10" s="148"/>
      <c r="Q10" s="133"/>
      <c r="R10" s="148"/>
      <c r="S10" s="133"/>
      <c r="T10" s="148"/>
      <c r="U10" s="133"/>
    </row>
    <row r="11" spans="1:21" s="134" customFormat="1" ht="114" customHeight="1" x14ac:dyDescent="0.2">
      <c r="A11" s="180"/>
      <c r="B11" s="200"/>
      <c r="C11" s="144" t="s">
        <v>157</v>
      </c>
      <c r="D11" s="142">
        <v>0.2</v>
      </c>
      <c r="E11" s="97" t="s">
        <v>105</v>
      </c>
      <c r="F11" s="144">
        <v>1</v>
      </c>
      <c r="G11" s="150" t="s">
        <v>158</v>
      </c>
      <c r="H11" s="98">
        <v>43101</v>
      </c>
      <c r="I11" s="145">
        <v>43465</v>
      </c>
      <c r="J11" s="149">
        <v>1</v>
      </c>
      <c r="K11" s="149">
        <v>1</v>
      </c>
      <c r="L11" s="149">
        <v>1</v>
      </c>
      <c r="M11" s="149">
        <v>1</v>
      </c>
      <c r="N11" s="151">
        <v>0.8</v>
      </c>
      <c r="O11" s="152" t="s">
        <v>578</v>
      </c>
      <c r="P11" s="149"/>
      <c r="Q11" s="133"/>
      <c r="R11" s="149"/>
      <c r="S11" s="133"/>
      <c r="T11" s="149"/>
      <c r="U11" s="133"/>
    </row>
    <row r="12" spans="1:21" s="134" customFormat="1" ht="47.25" x14ac:dyDescent="0.2">
      <c r="A12" s="180"/>
      <c r="B12" s="200"/>
      <c r="C12" s="144" t="s">
        <v>159</v>
      </c>
      <c r="D12" s="142">
        <v>0.1</v>
      </c>
      <c r="E12" s="142" t="s">
        <v>161</v>
      </c>
      <c r="F12" s="97">
        <v>1</v>
      </c>
      <c r="G12" s="150" t="s">
        <v>93</v>
      </c>
      <c r="H12" s="98">
        <v>43101</v>
      </c>
      <c r="I12" s="145">
        <v>43465</v>
      </c>
      <c r="J12" s="148">
        <v>0</v>
      </c>
      <c r="K12" s="148">
        <v>0</v>
      </c>
      <c r="L12" s="148">
        <v>0</v>
      </c>
      <c r="M12" s="148">
        <v>1</v>
      </c>
      <c r="N12" s="148">
        <v>0</v>
      </c>
      <c r="O12" s="152" t="s">
        <v>579</v>
      </c>
      <c r="P12" s="148"/>
      <c r="Q12" s="133"/>
      <c r="R12" s="148"/>
      <c r="S12" s="133"/>
      <c r="T12" s="148"/>
      <c r="U12" s="133"/>
    </row>
    <row r="13" spans="1:21" s="134" customFormat="1" ht="31.5" x14ac:dyDescent="0.2">
      <c r="A13" s="180"/>
      <c r="B13" s="200"/>
      <c r="C13" s="144" t="s">
        <v>153</v>
      </c>
      <c r="D13" s="142">
        <v>0.06</v>
      </c>
      <c r="E13" s="142" t="s">
        <v>161</v>
      </c>
      <c r="F13" s="97">
        <v>1</v>
      </c>
      <c r="G13" s="205" t="s">
        <v>94</v>
      </c>
      <c r="H13" s="98">
        <v>43101</v>
      </c>
      <c r="I13" s="145">
        <v>43190</v>
      </c>
      <c r="J13" s="148">
        <v>1</v>
      </c>
      <c r="K13" s="148">
        <v>0</v>
      </c>
      <c r="L13" s="148">
        <v>0</v>
      </c>
      <c r="M13" s="148">
        <v>0</v>
      </c>
      <c r="N13" s="148">
        <v>1</v>
      </c>
      <c r="O13" s="152" t="s">
        <v>580</v>
      </c>
      <c r="P13" s="148"/>
      <c r="Q13" s="133"/>
      <c r="R13" s="148"/>
      <c r="S13" s="133"/>
      <c r="T13" s="148"/>
      <c r="U13" s="133"/>
    </row>
    <row r="14" spans="1:21" s="134" customFormat="1" ht="148.5" customHeight="1" x14ac:dyDescent="0.2">
      <c r="A14" s="180"/>
      <c r="B14" s="200"/>
      <c r="C14" s="144" t="s">
        <v>154</v>
      </c>
      <c r="D14" s="142">
        <v>0.06</v>
      </c>
      <c r="E14" s="97" t="s">
        <v>105</v>
      </c>
      <c r="F14" s="144">
        <v>1</v>
      </c>
      <c r="G14" s="205"/>
      <c r="H14" s="98">
        <v>43191</v>
      </c>
      <c r="I14" s="145">
        <v>43465</v>
      </c>
      <c r="J14" s="148">
        <v>0</v>
      </c>
      <c r="K14" s="149">
        <v>0.3</v>
      </c>
      <c r="L14" s="149">
        <v>0.4</v>
      </c>
      <c r="M14" s="149">
        <v>0.4</v>
      </c>
      <c r="N14" s="151">
        <v>0.2</v>
      </c>
      <c r="O14" s="152" t="s">
        <v>581</v>
      </c>
      <c r="P14" s="149"/>
      <c r="Q14" s="133"/>
      <c r="R14" s="149"/>
      <c r="S14" s="133"/>
      <c r="T14" s="149"/>
      <c r="U14" s="133"/>
    </row>
    <row r="15" spans="1:21" s="134" customFormat="1" ht="51" x14ac:dyDescent="0.2">
      <c r="A15" s="180"/>
      <c r="B15" s="200"/>
      <c r="C15" s="144" t="s">
        <v>160</v>
      </c>
      <c r="D15" s="142">
        <v>0.1</v>
      </c>
      <c r="E15" s="97" t="s">
        <v>105</v>
      </c>
      <c r="F15" s="144">
        <v>1</v>
      </c>
      <c r="G15" s="150" t="s">
        <v>95</v>
      </c>
      <c r="H15" s="98">
        <v>43101</v>
      </c>
      <c r="I15" s="145">
        <v>43465</v>
      </c>
      <c r="J15" s="149">
        <v>1</v>
      </c>
      <c r="K15" s="149">
        <v>1</v>
      </c>
      <c r="L15" s="149">
        <v>1</v>
      </c>
      <c r="M15" s="149">
        <v>1</v>
      </c>
      <c r="N15" s="149">
        <v>0.9</v>
      </c>
      <c r="O15" s="101" t="s">
        <v>629</v>
      </c>
      <c r="P15" s="149"/>
      <c r="Q15" s="133"/>
      <c r="R15" s="149"/>
      <c r="S15" s="133"/>
      <c r="T15" s="149"/>
      <c r="U15" s="133"/>
    </row>
    <row r="16" spans="1:21" s="134" customFormat="1" ht="96" customHeight="1" x14ac:dyDescent="0.2">
      <c r="A16" s="180"/>
      <c r="B16" s="206" t="s">
        <v>97</v>
      </c>
      <c r="C16" s="144" t="s">
        <v>153</v>
      </c>
      <c r="D16" s="142">
        <v>0.1</v>
      </c>
      <c r="E16" s="142" t="s">
        <v>161</v>
      </c>
      <c r="F16" s="97">
        <v>1</v>
      </c>
      <c r="G16" s="205" t="s">
        <v>96</v>
      </c>
      <c r="H16" s="98">
        <v>43101</v>
      </c>
      <c r="I16" s="145">
        <v>43190</v>
      </c>
      <c r="J16" s="148">
        <v>1</v>
      </c>
      <c r="K16" s="148">
        <v>0</v>
      </c>
      <c r="L16" s="148">
        <v>0</v>
      </c>
      <c r="M16" s="148">
        <v>0</v>
      </c>
      <c r="N16" s="203">
        <v>0</v>
      </c>
      <c r="O16" s="201" t="s">
        <v>630</v>
      </c>
      <c r="P16" s="148"/>
      <c r="Q16" s="133"/>
      <c r="R16" s="148"/>
      <c r="S16" s="133"/>
      <c r="T16" s="148"/>
      <c r="U16" s="133"/>
    </row>
    <row r="17" spans="1:21" s="134" customFormat="1" ht="31.5" x14ac:dyDescent="0.2">
      <c r="A17" s="180"/>
      <c r="B17" s="206"/>
      <c r="C17" s="144" t="s">
        <v>154</v>
      </c>
      <c r="D17" s="142">
        <v>0.1</v>
      </c>
      <c r="E17" s="97" t="s">
        <v>105</v>
      </c>
      <c r="F17" s="144">
        <v>1</v>
      </c>
      <c r="G17" s="205"/>
      <c r="H17" s="98">
        <v>43191</v>
      </c>
      <c r="I17" s="145">
        <v>43465</v>
      </c>
      <c r="J17" s="148">
        <v>0</v>
      </c>
      <c r="K17" s="149">
        <v>0.3</v>
      </c>
      <c r="L17" s="149">
        <v>0.4</v>
      </c>
      <c r="M17" s="149">
        <v>0.4</v>
      </c>
      <c r="N17" s="204"/>
      <c r="O17" s="202"/>
      <c r="P17" s="149"/>
      <c r="Q17" s="133"/>
      <c r="R17" s="149"/>
      <c r="S17" s="133"/>
      <c r="T17" s="149"/>
      <c r="U17" s="133"/>
    </row>
  </sheetData>
  <mergeCells count="25">
    <mergeCell ref="H5:I5"/>
    <mergeCell ref="F5:F7"/>
    <mergeCell ref="G5:G7"/>
    <mergeCell ref="J5:M5"/>
    <mergeCell ref="A4:U4"/>
    <mergeCell ref="A5:A7"/>
    <mergeCell ref="B5:B7"/>
    <mergeCell ref="C5:C7"/>
    <mergeCell ref="D5:D7"/>
    <mergeCell ref="E5:E7"/>
    <mergeCell ref="N5:U5"/>
    <mergeCell ref="N6:O6"/>
    <mergeCell ref="P6:Q6"/>
    <mergeCell ref="R6:S6"/>
    <mergeCell ref="T6:U6"/>
    <mergeCell ref="H6:H7"/>
    <mergeCell ref="I6:I7"/>
    <mergeCell ref="O16:O17"/>
    <mergeCell ref="N16:N17"/>
    <mergeCell ref="G16:G17"/>
    <mergeCell ref="B16:B17"/>
    <mergeCell ref="A8:A17"/>
    <mergeCell ref="B8:B15"/>
    <mergeCell ref="G8:G9"/>
    <mergeCell ref="G13:G14"/>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9"/>
  <sheetViews>
    <sheetView topLeftCell="F1" zoomScaleNormal="100" workbookViewId="0">
      <selection activeCell="M8" sqref="M8"/>
    </sheetView>
  </sheetViews>
  <sheetFormatPr baseColWidth="10" defaultColWidth="10.7109375" defaultRowHeight="12.75" x14ac:dyDescent="0.2"/>
  <cols>
    <col min="1" max="1" width="19.42578125" customWidth="1"/>
    <col min="2" max="2" width="18.28515625" customWidth="1"/>
    <col min="3" max="3" width="16.5703125" customWidth="1"/>
    <col min="4" max="4" width="18.42578125" customWidth="1"/>
    <col min="5" max="5" width="14.28515625" customWidth="1"/>
    <col min="6" max="6" width="17.42578125" customWidth="1"/>
    <col min="7" max="7" width="29.7109375" customWidth="1"/>
    <col min="8" max="9" width="15.7109375" customWidth="1"/>
    <col min="10" max="13" width="17.85546875" customWidth="1"/>
    <col min="14" max="14" width="13.85546875" customWidth="1"/>
    <col min="15" max="15" width="24.42578125" customWidth="1"/>
    <col min="16" max="16" width="12.5703125" customWidth="1"/>
    <col min="17" max="17" width="20.85546875" customWidth="1"/>
    <col min="18" max="18" width="14.5703125" customWidth="1"/>
    <col min="19" max="19" width="18.42578125" customWidth="1"/>
    <col min="20" max="20" width="13.85546875" customWidth="1"/>
    <col min="21" max="21" width="30" customWidth="1"/>
  </cols>
  <sheetData>
    <row r="1" spans="1:21" ht="20.25" customHeight="1" x14ac:dyDescent="0.2"/>
    <row r="2" spans="1:21" ht="28.5" customHeight="1" x14ac:dyDescent="0.2"/>
    <row r="4" spans="1:21" ht="33.75" x14ac:dyDescent="0.2">
      <c r="A4" s="153" t="s">
        <v>514</v>
      </c>
      <c r="B4" s="153"/>
      <c r="C4" s="153"/>
      <c r="D4" s="153"/>
      <c r="E4" s="153"/>
      <c r="F4" s="153"/>
      <c r="G4" s="153"/>
      <c r="H4" s="153"/>
      <c r="I4" s="153"/>
      <c r="J4" s="153"/>
      <c r="K4" s="153"/>
      <c r="L4" s="153"/>
      <c r="M4" s="153"/>
      <c r="N4" s="153"/>
      <c r="O4" s="153"/>
      <c r="P4" s="153"/>
      <c r="Q4" s="153"/>
      <c r="R4" s="153"/>
      <c r="S4" s="153"/>
      <c r="T4" s="153"/>
      <c r="U4" s="153"/>
    </row>
    <row r="5" spans="1:21" ht="18.75" x14ac:dyDescent="0.2">
      <c r="A5" s="156" t="s">
        <v>103</v>
      </c>
      <c r="B5" s="156" t="s">
        <v>74</v>
      </c>
      <c r="C5" s="156" t="s">
        <v>65</v>
      </c>
      <c r="D5" s="156" t="s">
        <v>66</v>
      </c>
      <c r="E5" s="156" t="s">
        <v>67</v>
      </c>
      <c r="F5" s="156" t="s">
        <v>68</v>
      </c>
      <c r="G5" s="156" t="s">
        <v>69</v>
      </c>
      <c r="H5" s="157" t="s">
        <v>70</v>
      </c>
      <c r="I5" s="157"/>
      <c r="J5" s="157" t="s">
        <v>79</v>
      </c>
      <c r="K5" s="157"/>
      <c r="L5" s="157"/>
      <c r="M5" s="157"/>
      <c r="N5" s="160" t="s">
        <v>513</v>
      </c>
      <c r="O5" s="160"/>
      <c r="P5" s="160"/>
      <c r="Q5" s="160"/>
      <c r="R5" s="160"/>
      <c r="S5" s="160"/>
      <c r="T5" s="160"/>
      <c r="U5" s="160"/>
    </row>
    <row r="6" spans="1:21" ht="30" customHeight="1" x14ac:dyDescent="0.2">
      <c r="A6" s="156"/>
      <c r="B6" s="156"/>
      <c r="C6" s="156"/>
      <c r="D6" s="156"/>
      <c r="E6" s="156"/>
      <c r="F6" s="156"/>
      <c r="G6" s="156"/>
      <c r="H6" s="155" t="s">
        <v>71</v>
      </c>
      <c r="I6" s="155" t="s">
        <v>72</v>
      </c>
      <c r="J6" s="13" t="s">
        <v>75</v>
      </c>
      <c r="K6" s="13" t="s">
        <v>76</v>
      </c>
      <c r="L6" s="13" t="s">
        <v>77</v>
      </c>
      <c r="M6" s="13" t="s">
        <v>78</v>
      </c>
      <c r="N6" s="158" t="s">
        <v>75</v>
      </c>
      <c r="O6" s="158"/>
      <c r="P6" s="158" t="s">
        <v>76</v>
      </c>
      <c r="Q6" s="158"/>
      <c r="R6" s="158" t="s">
        <v>77</v>
      </c>
      <c r="S6" s="158"/>
      <c r="T6" s="158" t="s">
        <v>78</v>
      </c>
      <c r="U6" s="158"/>
    </row>
    <row r="7" spans="1:21" ht="31.5" x14ac:dyDescent="0.2">
      <c r="A7" s="156"/>
      <c r="B7" s="156"/>
      <c r="C7" s="156"/>
      <c r="D7" s="156"/>
      <c r="E7" s="156"/>
      <c r="F7" s="156"/>
      <c r="G7" s="156"/>
      <c r="H7" s="155"/>
      <c r="I7" s="155"/>
      <c r="J7" s="53" t="s">
        <v>64</v>
      </c>
      <c r="K7" s="53" t="s">
        <v>64</v>
      </c>
      <c r="L7" s="53" t="s">
        <v>64</v>
      </c>
      <c r="M7" s="53" t="s">
        <v>64</v>
      </c>
      <c r="N7" s="66" t="s">
        <v>516</v>
      </c>
      <c r="O7" s="66" t="s">
        <v>515</v>
      </c>
      <c r="P7" s="66" t="s">
        <v>516</v>
      </c>
      <c r="Q7" s="66" t="s">
        <v>515</v>
      </c>
      <c r="R7" s="66" t="s">
        <v>516</v>
      </c>
      <c r="S7" s="66" t="s">
        <v>515</v>
      </c>
      <c r="T7" s="66" t="s">
        <v>516</v>
      </c>
      <c r="U7" s="66" t="s">
        <v>515</v>
      </c>
    </row>
    <row r="8" spans="1:21" ht="242.25" x14ac:dyDescent="0.2">
      <c r="A8" s="163" t="s">
        <v>62</v>
      </c>
      <c r="B8" s="162" t="s">
        <v>98</v>
      </c>
      <c r="C8" s="19" t="s">
        <v>166</v>
      </c>
      <c r="D8" s="16">
        <v>0.7</v>
      </c>
      <c r="E8" s="14" t="s">
        <v>105</v>
      </c>
      <c r="F8" s="58" t="s">
        <v>162</v>
      </c>
      <c r="G8" s="84" t="s">
        <v>163</v>
      </c>
      <c r="H8" s="28">
        <v>43132</v>
      </c>
      <c r="I8" s="28">
        <v>43373</v>
      </c>
      <c r="J8" s="9">
        <v>0.2</v>
      </c>
      <c r="K8" s="9">
        <v>0.5</v>
      </c>
      <c r="L8" s="9">
        <v>1</v>
      </c>
      <c r="M8" s="9">
        <v>1</v>
      </c>
      <c r="N8" s="9">
        <v>0</v>
      </c>
      <c r="O8" s="111" t="s">
        <v>599</v>
      </c>
      <c r="P8" s="9">
        <v>0</v>
      </c>
      <c r="Q8" s="68"/>
      <c r="R8" s="9"/>
      <c r="S8" s="68"/>
      <c r="T8" s="9"/>
      <c r="U8" s="68"/>
    </row>
    <row r="9" spans="1:21" ht="204.75" x14ac:dyDescent="0.2">
      <c r="A9" s="163"/>
      <c r="B9" s="162"/>
      <c r="C9" s="19" t="s">
        <v>167</v>
      </c>
      <c r="D9" s="16">
        <v>0.3</v>
      </c>
      <c r="E9" s="14" t="s">
        <v>105</v>
      </c>
      <c r="F9" s="58" t="s">
        <v>164</v>
      </c>
      <c r="G9" s="84" t="s">
        <v>165</v>
      </c>
      <c r="H9" s="28">
        <v>43282</v>
      </c>
      <c r="I9" s="28">
        <v>43464</v>
      </c>
      <c r="J9" s="9">
        <v>0</v>
      </c>
      <c r="K9" s="9">
        <v>0</v>
      </c>
      <c r="L9" s="9">
        <v>0.5</v>
      </c>
      <c r="M9" s="9">
        <v>1</v>
      </c>
      <c r="N9" s="9">
        <v>0</v>
      </c>
      <c r="O9" s="104" t="s">
        <v>618</v>
      </c>
      <c r="P9" s="9">
        <v>0</v>
      </c>
      <c r="Q9" s="68"/>
      <c r="R9" s="9"/>
      <c r="S9" s="68"/>
      <c r="T9" s="9"/>
      <c r="U9" s="68"/>
    </row>
  </sheetData>
  <mergeCells count="19">
    <mergeCell ref="P6:Q6"/>
    <mergeCell ref="R6:S6"/>
    <mergeCell ref="T6:U6"/>
    <mergeCell ref="J5:M5"/>
    <mergeCell ref="A4:U4"/>
    <mergeCell ref="H6:H7"/>
    <mergeCell ref="I6:I7"/>
    <mergeCell ref="D5:D7"/>
    <mergeCell ref="E5:E7"/>
    <mergeCell ref="F5:F7"/>
    <mergeCell ref="G5:G7"/>
    <mergeCell ref="H5:I5"/>
    <mergeCell ref="N5:U5"/>
    <mergeCell ref="N6:O6"/>
    <mergeCell ref="A8:A9"/>
    <mergeCell ref="B8:B9"/>
    <mergeCell ref="A5:A7"/>
    <mergeCell ref="B5:B7"/>
    <mergeCell ref="C5:C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15"/>
  <sheetViews>
    <sheetView tabSelected="1" zoomScaleNormal="100" workbookViewId="0">
      <selection activeCell="G14" sqref="G14"/>
    </sheetView>
  </sheetViews>
  <sheetFormatPr baseColWidth="10" defaultColWidth="10.7109375" defaultRowHeight="12.75" x14ac:dyDescent="0.2"/>
  <cols>
    <col min="1" max="1" width="20.28515625" customWidth="1"/>
    <col min="2" max="2" width="18.85546875" customWidth="1"/>
    <col min="3" max="3" width="23.28515625" customWidth="1"/>
    <col min="4" max="4" width="17.5703125" hidden="1" customWidth="1"/>
    <col min="5" max="5" width="17.42578125" hidden="1" customWidth="1"/>
    <col min="6" max="6" width="21.28515625" customWidth="1"/>
    <col min="7" max="7" width="34.28515625" customWidth="1"/>
    <col min="8" max="9" width="16" hidden="1" customWidth="1"/>
    <col min="10" max="10" width="16.28515625" customWidth="1"/>
    <col min="11" max="13" width="16.28515625" hidden="1" customWidth="1"/>
    <col min="14" max="14" width="15.28515625" customWidth="1"/>
    <col min="15" max="15" width="36.28515625" customWidth="1"/>
    <col min="16" max="16" width="14" customWidth="1"/>
    <col min="17" max="17" width="24.7109375" customWidth="1"/>
    <col min="18" max="18" width="14.140625" customWidth="1"/>
    <col min="19" max="19" width="18.28515625" customWidth="1"/>
    <col min="20" max="20" width="12.140625" customWidth="1"/>
    <col min="21" max="21" width="21.42578125" customWidth="1"/>
  </cols>
  <sheetData>
    <row r="1" spans="1:21" ht="28.5" customHeight="1" x14ac:dyDescent="0.2"/>
    <row r="2" spans="1:21" ht="28.5" customHeight="1" x14ac:dyDescent="0.2"/>
    <row r="4" spans="1:21" ht="33.75" x14ac:dyDescent="0.2">
      <c r="A4" s="153" t="s">
        <v>514</v>
      </c>
      <c r="B4" s="153"/>
      <c r="C4" s="153"/>
      <c r="D4" s="153"/>
      <c r="E4" s="153"/>
      <c r="F4" s="153"/>
      <c r="G4" s="153"/>
      <c r="H4" s="153"/>
      <c r="I4" s="153"/>
      <c r="J4" s="153"/>
      <c r="K4" s="153"/>
      <c r="L4" s="153"/>
      <c r="M4" s="153"/>
      <c r="N4" s="153"/>
      <c r="O4" s="153"/>
      <c r="P4" s="153"/>
      <c r="Q4" s="153"/>
      <c r="R4" s="153"/>
      <c r="S4" s="153"/>
      <c r="T4" s="153"/>
      <c r="U4" s="153"/>
    </row>
    <row r="5" spans="1:21" ht="18.75" x14ac:dyDescent="0.2">
      <c r="A5" s="156" t="s">
        <v>103</v>
      </c>
      <c r="B5" s="156" t="s">
        <v>74</v>
      </c>
      <c r="C5" s="156" t="s">
        <v>65</v>
      </c>
      <c r="D5" s="156" t="s">
        <v>66</v>
      </c>
      <c r="E5" s="156" t="s">
        <v>67</v>
      </c>
      <c r="F5" s="156" t="s">
        <v>68</v>
      </c>
      <c r="G5" s="156" t="s">
        <v>69</v>
      </c>
      <c r="H5" s="157" t="s">
        <v>70</v>
      </c>
      <c r="I5" s="157"/>
      <c r="J5" s="157" t="s">
        <v>79</v>
      </c>
      <c r="K5" s="157"/>
      <c r="L5" s="157"/>
      <c r="M5" s="157"/>
      <c r="N5" s="160" t="s">
        <v>513</v>
      </c>
      <c r="O5" s="160"/>
      <c r="P5" s="160"/>
      <c r="Q5" s="160"/>
      <c r="R5" s="160"/>
      <c r="S5" s="160"/>
      <c r="T5" s="160"/>
      <c r="U5" s="160"/>
    </row>
    <row r="6" spans="1:21" ht="30" customHeight="1" x14ac:dyDescent="0.2">
      <c r="A6" s="156"/>
      <c r="B6" s="156"/>
      <c r="C6" s="156"/>
      <c r="D6" s="156"/>
      <c r="E6" s="156"/>
      <c r="F6" s="156"/>
      <c r="G6" s="156"/>
      <c r="H6" s="155" t="s">
        <v>71</v>
      </c>
      <c r="I6" s="155" t="s">
        <v>72</v>
      </c>
      <c r="J6" s="13" t="s">
        <v>75</v>
      </c>
      <c r="K6" s="13" t="s">
        <v>76</v>
      </c>
      <c r="L6" s="13" t="s">
        <v>77</v>
      </c>
      <c r="M6" s="13" t="s">
        <v>78</v>
      </c>
      <c r="N6" s="158" t="s">
        <v>75</v>
      </c>
      <c r="O6" s="158"/>
      <c r="P6" s="158" t="s">
        <v>76</v>
      </c>
      <c r="Q6" s="158"/>
      <c r="R6" s="158" t="s">
        <v>77</v>
      </c>
      <c r="S6" s="158"/>
      <c r="T6" s="158" t="s">
        <v>78</v>
      </c>
      <c r="U6" s="158"/>
    </row>
    <row r="7" spans="1:21" ht="31.5" x14ac:dyDescent="0.2">
      <c r="A7" s="156"/>
      <c r="B7" s="156"/>
      <c r="C7" s="156"/>
      <c r="D7" s="156"/>
      <c r="E7" s="156"/>
      <c r="F7" s="156"/>
      <c r="G7" s="156"/>
      <c r="H7" s="155"/>
      <c r="I7" s="155"/>
      <c r="J7" s="53" t="s">
        <v>64</v>
      </c>
      <c r="K7" s="53" t="s">
        <v>64</v>
      </c>
      <c r="L7" s="53" t="s">
        <v>64</v>
      </c>
      <c r="M7" s="53" t="s">
        <v>64</v>
      </c>
      <c r="N7" s="66" t="s">
        <v>516</v>
      </c>
      <c r="O7" s="66" t="s">
        <v>515</v>
      </c>
      <c r="P7" s="66" t="s">
        <v>516</v>
      </c>
      <c r="Q7" s="66" t="s">
        <v>515</v>
      </c>
      <c r="R7" s="66" t="s">
        <v>516</v>
      </c>
      <c r="S7" s="66" t="s">
        <v>515</v>
      </c>
      <c r="T7" s="66" t="s">
        <v>516</v>
      </c>
      <c r="U7" s="66" t="s">
        <v>515</v>
      </c>
    </row>
    <row r="8" spans="1:21" ht="60" x14ac:dyDescent="0.2">
      <c r="A8" s="163" t="s">
        <v>63</v>
      </c>
      <c r="B8" s="162" t="s">
        <v>63</v>
      </c>
      <c r="C8" s="20" t="s">
        <v>186</v>
      </c>
      <c r="D8" s="16">
        <v>0.3</v>
      </c>
      <c r="E8" s="14" t="s">
        <v>105</v>
      </c>
      <c r="F8" s="19">
        <v>1</v>
      </c>
      <c r="G8" s="18" t="s">
        <v>187</v>
      </c>
      <c r="H8" s="21">
        <v>43101</v>
      </c>
      <c r="I8" s="15">
        <v>43373</v>
      </c>
      <c r="J8" s="22">
        <v>0.15</v>
      </c>
      <c r="K8" s="22">
        <v>0.5</v>
      </c>
      <c r="L8" s="22">
        <v>1</v>
      </c>
      <c r="M8" s="22">
        <v>1</v>
      </c>
      <c r="N8" s="22">
        <v>0</v>
      </c>
      <c r="O8" s="117" t="s">
        <v>589</v>
      </c>
      <c r="P8" s="22"/>
      <c r="Q8" s="68"/>
      <c r="R8" s="22"/>
      <c r="S8" s="68"/>
      <c r="T8" s="22"/>
      <c r="U8" s="68"/>
    </row>
    <row r="9" spans="1:21" ht="119.25" customHeight="1" x14ac:dyDescent="0.2">
      <c r="A9" s="163"/>
      <c r="B9" s="162"/>
      <c r="C9" s="20" t="s">
        <v>188</v>
      </c>
      <c r="D9" s="16">
        <v>0.3</v>
      </c>
      <c r="E9" s="14" t="s">
        <v>105</v>
      </c>
      <c r="F9" s="19">
        <v>1</v>
      </c>
      <c r="G9" s="17" t="s">
        <v>100</v>
      </c>
      <c r="H9" s="21">
        <v>43101</v>
      </c>
      <c r="I9" s="15">
        <v>43465</v>
      </c>
      <c r="J9" s="22">
        <v>0.25</v>
      </c>
      <c r="K9" s="22">
        <v>0.5</v>
      </c>
      <c r="L9" s="22">
        <v>0.75</v>
      </c>
      <c r="M9" s="22">
        <v>1</v>
      </c>
      <c r="N9" s="22">
        <v>0</v>
      </c>
      <c r="O9" s="111" t="s">
        <v>590</v>
      </c>
      <c r="P9" s="22"/>
      <c r="Q9" s="68"/>
      <c r="R9" s="22"/>
      <c r="S9" s="68"/>
      <c r="T9" s="22"/>
      <c r="U9" s="68"/>
    </row>
    <row r="10" spans="1:21" ht="63.75" x14ac:dyDescent="0.2">
      <c r="A10" s="163"/>
      <c r="B10" s="162"/>
      <c r="C10" s="20" t="s">
        <v>189</v>
      </c>
      <c r="D10" s="16">
        <v>0.2</v>
      </c>
      <c r="E10" s="14" t="s">
        <v>105</v>
      </c>
      <c r="F10" s="19">
        <v>1</v>
      </c>
      <c r="G10" s="17" t="s">
        <v>101</v>
      </c>
      <c r="H10" s="21">
        <v>43101</v>
      </c>
      <c r="I10" s="15">
        <v>43465</v>
      </c>
      <c r="J10" s="22">
        <v>0.2</v>
      </c>
      <c r="K10" s="22">
        <v>0.6</v>
      </c>
      <c r="L10" s="22">
        <v>1</v>
      </c>
      <c r="M10" s="22">
        <v>1</v>
      </c>
      <c r="N10" s="22">
        <v>0.1</v>
      </c>
      <c r="O10" s="111" t="s">
        <v>591</v>
      </c>
      <c r="P10" s="22"/>
      <c r="Q10" s="68"/>
      <c r="R10" s="22"/>
      <c r="S10" s="68"/>
      <c r="T10" s="22"/>
      <c r="U10" s="68"/>
    </row>
    <row r="11" spans="1:21" ht="76.5" x14ac:dyDescent="0.2">
      <c r="A11" s="163"/>
      <c r="B11" s="162"/>
      <c r="C11" s="20" t="s">
        <v>190</v>
      </c>
      <c r="D11" s="16">
        <v>0.2</v>
      </c>
      <c r="E11" s="14" t="s">
        <v>105</v>
      </c>
      <c r="F11" s="19">
        <v>1</v>
      </c>
      <c r="G11" s="17" t="s">
        <v>102</v>
      </c>
      <c r="H11" s="21">
        <v>43191</v>
      </c>
      <c r="I11" s="15">
        <v>43465</v>
      </c>
      <c r="J11" s="22">
        <v>0</v>
      </c>
      <c r="K11" s="22">
        <v>0.5</v>
      </c>
      <c r="L11" s="22">
        <v>0.75</v>
      </c>
      <c r="M11" s="22">
        <v>1</v>
      </c>
      <c r="N11" s="22">
        <v>0</v>
      </c>
      <c r="O11" s="111" t="s">
        <v>592</v>
      </c>
      <c r="P11" s="22"/>
      <c r="Q11" s="68"/>
      <c r="R11" s="22"/>
      <c r="S11" s="68"/>
      <c r="T11" s="22"/>
      <c r="U11" s="68"/>
    </row>
    <row r="14" spans="1:21" x14ac:dyDescent="0.2">
      <c r="D14">
        <f>781242*0.1</f>
        <v>78124.2</v>
      </c>
    </row>
    <row r="15" spans="1:21" x14ac:dyDescent="0.2">
      <c r="D15">
        <f>781242*0.085</f>
        <v>66405.570000000007</v>
      </c>
    </row>
  </sheetData>
  <mergeCells count="19">
    <mergeCell ref="P6:Q6"/>
    <mergeCell ref="R6:S6"/>
    <mergeCell ref="T6:U6"/>
    <mergeCell ref="J5:M5"/>
    <mergeCell ref="A4:U4"/>
    <mergeCell ref="H6:H7"/>
    <mergeCell ref="I6:I7"/>
    <mergeCell ref="D5:D7"/>
    <mergeCell ref="E5:E7"/>
    <mergeCell ref="F5:F7"/>
    <mergeCell ref="G5:G7"/>
    <mergeCell ref="H5:I5"/>
    <mergeCell ref="N5:U5"/>
    <mergeCell ref="N6:O6"/>
    <mergeCell ref="A8:A11"/>
    <mergeCell ref="B8:B11"/>
    <mergeCell ref="A5:A7"/>
    <mergeCell ref="B5:B7"/>
    <mergeCell ref="C5:C7"/>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211" t="s">
        <v>13</v>
      </c>
      <c r="B1" s="210" t="s">
        <v>5</v>
      </c>
      <c r="C1" s="211" t="s">
        <v>14</v>
      </c>
      <c r="D1" s="211" t="s">
        <v>12</v>
      </c>
      <c r="E1" s="211" t="s">
        <v>17</v>
      </c>
      <c r="F1" s="211" t="s">
        <v>15</v>
      </c>
      <c r="G1" s="211" t="s">
        <v>11</v>
      </c>
      <c r="H1" s="210" t="s">
        <v>10</v>
      </c>
      <c r="I1" s="207" t="s">
        <v>2</v>
      </c>
      <c r="J1" s="209"/>
      <c r="K1" s="207" t="s">
        <v>3</v>
      </c>
      <c r="L1" s="208"/>
      <c r="M1" s="208"/>
      <c r="N1" s="208"/>
      <c r="O1" s="209"/>
    </row>
    <row r="2" spans="1:15" ht="90" x14ac:dyDescent="0.2">
      <c r="A2" s="212"/>
      <c r="B2" s="210"/>
      <c r="C2" s="212"/>
      <c r="D2" s="212"/>
      <c r="E2" s="212"/>
      <c r="F2" s="212"/>
      <c r="G2" s="212"/>
      <c r="H2" s="210"/>
      <c r="I2" s="3" t="s">
        <v>0</v>
      </c>
      <c r="J2" s="3" t="s">
        <v>1</v>
      </c>
      <c r="K2" s="1" t="s">
        <v>7</v>
      </c>
      <c r="L2" s="1" t="s">
        <v>8</v>
      </c>
      <c r="M2" s="2" t="s">
        <v>6</v>
      </c>
      <c r="N2" s="1" t="s">
        <v>9</v>
      </c>
      <c r="O2" s="3" t="s">
        <v>4</v>
      </c>
    </row>
    <row r="3" spans="1:15" ht="12.75" customHeight="1" x14ac:dyDescent="0.2">
      <c r="A3" s="7" t="s">
        <v>16</v>
      </c>
      <c r="B3" t="s">
        <v>18</v>
      </c>
      <c r="M3" s="4" t="s">
        <v>57</v>
      </c>
    </row>
    <row r="4" spans="1:15" ht="12.75" customHeight="1" x14ac:dyDescent="0.2">
      <c r="A4" s="7" t="s">
        <v>58</v>
      </c>
      <c r="B4" t="s">
        <v>19</v>
      </c>
      <c r="M4" s="5" t="s">
        <v>21</v>
      </c>
    </row>
    <row r="5" spans="1:15" ht="12.75" customHeight="1" x14ac:dyDescent="0.2">
      <c r="A5" s="7" t="s">
        <v>59</v>
      </c>
      <c r="B5" t="s">
        <v>20</v>
      </c>
      <c r="M5" s="6" t="s">
        <v>22</v>
      </c>
    </row>
    <row r="6" spans="1:15" ht="12.75" customHeight="1" x14ac:dyDescent="0.2">
      <c r="A6" s="7" t="s">
        <v>60</v>
      </c>
      <c r="B6" t="s">
        <v>73</v>
      </c>
      <c r="M6" s="5" t="s">
        <v>23</v>
      </c>
    </row>
    <row r="7" spans="1:15" ht="12.75" customHeight="1" x14ac:dyDescent="0.2">
      <c r="A7" s="7" t="s">
        <v>61</v>
      </c>
      <c r="M7" s="6" t="s">
        <v>24</v>
      </c>
    </row>
    <row r="8" spans="1:15" ht="12.75" customHeight="1" x14ac:dyDescent="0.2">
      <c r="A8" s="7" t="s">
        <v>62</v>
      </c>
      <c r="M8" s="5" t="s">
        <v>25</v>
      </c>
    </row>
    <row r="9" spans="1:15" ht="12.75" customHeight="1" x14ac:dyDescent="0.2">
      <c r="A9" s="7" t="s">
        <v>63</v>
      </c>
      <c r="M9" s="6" t="s">
        <v>26</v>
      </c>
    </row>
    <row r="10" spans="1:15" ht="12.75" customHeight="1" x14ac:dyDescent="0.2">
      <c r="M10" s="5" t="s">
        <v>27</v>
      </c>
    </row>
    <row r="11" spans="1:15" ht="12.75" customHeight="1" x14ac:dyDescent="0.2">
      <c r="M11" s="6" t="s">
        <v>28</v>
      </c>
    </row>
    <row r="12" spans="1:15" ht="12.75" customHeight="1" x14ac:dyDescent="0.2">
      <c r="M12" s="5" t="s">
        <v>29</v>
      </c>
    </row>
    <row r="13" spans="1:15" ht="12.75" customHeight="1" x14ac:dyDescent="0.2">
      <c r="M13" s="6" t="s">
        <v>30</v>
      </c>
    </row>
    <row r="14" spans="1:15" ht="12.75" customHeight="1" x14ac:dyDescent="0.2">
      <c r="M14" s="5" t="s">
        <v>31</v>
      </c>
    </row>
    <row r="15" spans="1:15" ht="12.75" customHeight="1" x14ac:dyDescent="0.2">
      <c r="M15" s="6" t="s">
        <v>32</v>
      </c>
    </row>
    <row r="16" spans="1:15" ht="12.75" customHeight="1" x14ac:dyDescent="0.2">
      <c r="M16" s="5" t="s">
        <v>33</v>
      </c>
    </row>
    <row r="17" spans="13:13" ht="12.75" customHeight="1" x14ac:dyDescent="0.2">
      <c r="M17" s="6" t="s">
        <v>34</v>
      </c>
    </row>
    <row r="18" spans="13:13" ht="12.75" customHeight="1" x14ac:dyDescent="0.2">
      <c r="M18" s="6" t="s">
        <v>35</v>
      </c>
    </row>
    <row r="19" spans="13:13" ht="12.75" customHeight="1" x14ac:dyDescent="0.2">
      <c r="M19" s="5" t="s">
        <v>36</v>
      </c>
    </row>
    <row r="20" spans="13:13" ht="12.75" customHeight="1" x14ac:dyDescent="0.2">
      <c r="M20" s="6" t="s">
        <v>37</v>
      </c>
    </row>
    <row r="21" spans="13:13" ht="12.75" customHeight="1" x14ac:dyDescent="0.2">
      <c r="M21" s="5" t="s">
        <v>38</v>
      </c>
    </row>
    <row r="22" spans="13:13" ht="12.75" customHeight="1" x14ac:dyDescent="0.2">
      <c r="M22" s="6" t="s">
        <v>39</v>
      </c>
    </row>
    <row r="23" spans="13:13" ht="12.75" customHeight="1" x14ac:dyDescent="0.2">
      <c r="M23" s="5" t="s">
        <v>40</v>
      </c>
    </row>
    <row r="24" spans="13:13" ht="12.75" customHeight="1" x14ac:dyDescent="0.2">
      <c r="M24" s="6" t="s">
        <v>41</v>
      </c>
    </row>
    <row r="25" spans="13:13" ht="12.75" customHeight="1" x14ac:dyDescent="0.2">
      <c r="M25" s="5" t="s">
        <v>42</v>
      </c>
    </row>
    <row r="26" spans="13:13" ht="12.75" customHeight="1" x14ac:dyDescent="0.2">
      <c r="M26" s="6" t="s">
        <v>43</v>
      </c>
    </row>
    <row r="27" spans="13:13" ht="12.75" customHeight="1" x14ac:dyDescent="0.2">
      <c r="M27" s="5" t="s">
        <v>44</v>
      </c>
    </row>
    <row r="28" spans="13:13" ht="12.75" customHeight="1" x14ac:dyDescent="0.2">
      <c r="M28" s="6" t="s">
        <v>45</v>
      </c>
    </row>
    <row r="29" spans="13:13" ht="12.75" customHeight="1" x14ac:dyDescent="0.2">
      <c r="M29" s="5" t="s">
        <v>46</v>
      </c>
    </row>
    <row r="30" spans="13:13" ht="12.75" customHeight="1" x14ac:dyDescent="0.2">
      <c r="M30" s="5" t="s">
        <v>47</v>
      </c>
    </row>
    <row r="31" spans="13:13" ht="12.75" customHeight="1" x14ac:dyDescent="0.2">
      <c r="M31" s="6" t="s">
        <v>48</v>
      </c>
    </row>
    <row r="32" spans="13:13" ht="12.75" customHeight="1" x14ac:dyDescent="0.2">
      <c r="M32" s="5" t="s">
        <v>49</v>
      </c>
    </row>
    <row r="33" spans="13:13" ht="12.75" customHeight="1" x14ac:dyDescent="0.2">
      <c r="M33" s="6" t="s">
        <v>50</v>
      </c>
    </row>
    <row r="34" spans="13:13" ht="12.75" customHeight="1" x14ac:dyDescent="0.2">
      <c r="M34" s="5" t="s">
        <v>51</v>
      </c>
    </row>
    <row r="35" spans="13:13" ht="12.75" customHeight="1" x14ac:dyDescent="0.2">
      <c r="M35" s="6" t="s">
        <v>52</v>
      </c>
    </row>
    <row r="36" spans="13:13" ht="12.75" customHeight="1" x14ac:dyDescent="0.2">
      <c r="M36" s="5" t="s">
        <v>53</v>
      </c>
    </row>
    <row r="37" spans="13:13" ht="12.75" customHeight="1" x14ac:dyDescent="0.2">
      <c r="M37" s="6" t="s">
        <v>54</v>
      </c>
    </row>
    <row r="38" spans="13:13" ht="12.75" customHeight="1" x14ac:dyDescent="0.2">
      <c r="M38" s="5" t="s">
        <v>55</v>
      </c>
    </row>
    <row r="39" spans="13:13" ht="12.75" customHeight="1" x14ac:dyDescent="0.2">
      <c r="M39" s="6" t="s">
        <v>56</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492F8411-93EC-4201-A614-F2C25C7AFA3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bbb1532b-ab18-4e7b-be3e-fa8e2303545f"/>
    <ds:schemaRef ds:uri="http://www.w3.org/XML/1998/namespace"/>
    <ds:schemaRef ds:uri="http://purl.org/dc/dcmitype/"/>
  </ds:schemaRefs>
</ds:datastoreItem>
</file>

<file path=customXml/itemProps3.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TALENTO HUMANO</vt:lpstr>
      <vt:lpstr>DIRECCIONAMIENTO ESTRATEGICO</vt:lpstr>
      <vt:lpstr>VALORES PARA RESULTADOS</vt:lpstr>
      <vt:lpstr>EVALUACIÓN DE RESULTADOS</vt:lpstr>
      <vt:lpstr>INFORMACIÓN Y COMUNICACIÓN</vt:lpstr>
      <vt:lpstr>GESTIÓN DEL CONOCIMIENTO</vt:lpstr>
      <vt:lpstr>CONTROL INTERNO</vt:lpstr>
      <vt:lpstr>Categorías</vt:lpstr>
    </vt:vector>
  </TitlesOfParts>
  <Company>Camara de comercio de cartagena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apina</dc:creator>
  <cp:lastModifiedBy>PLANEACION</cp:lastModifiedBy>
  <cp:lastPrinted>2017-10-26T15:22:21Z</cp:lastPrinted>
  <dcterms:created xsi:type="dcterms:W3CDTF">2008-08-05T17:06:18Z</dcterms:created>
  <dcterms:modified xsi:type="dcterms:W3CDTF">2018-06-21T14:08:18Z</dcterms:modified>
</cp:coreProperties>
</file>